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総務4RD\Documents\請求書【定時】\インボイス\"/>
    </mc:Choice>
  </mc:AlternateContent>
  <xr:revisionPtr revIDLastSave="0" documentId="13_ncr:1_{5747743C-2045-4B45-8C1A-E29F46B6E0AA}" xr6:coauthVersionLast="47" xr6:coauthVersionMax="47" xr10:uidLastSave="{00000000-0000-0000-0000-000000000000}"/>
  <bookViews>
    <workbookView xWindow="-120" yWindow="-120" windowWidth="19440" windowHeight="15000" activeTab="1" xr2:uid="{DB1D48C6-1301-48B7-867C-02EEB3FC4D5E}"/>
  </bookViews>
  <sheets>
    <sheet name="記載例" sheetId="5" r:id="rId1"/>
    <sheet name="請求者控（入力はこちら）" sheetId="1" r:id="rId2"/>
    <sheet name="総務控" sheetId="2" r:id="rId3"/>
    <sheet name="決裁用" sheetId="3" r:id="rId4"/>
    <sheet name="部署控" sheetId="4" r:id="rId5"/>
  </sheets>
  <definedNames>
    <definedName name="_xlnm.Print_Area" localSheetId="0">記載例!$A$1:$AL$51</definedName>
    <definedName name="_xlnm.Print_Area" localSheetId="3">決裁用!$A$1:$AL$51</definedName>
    <definedName name="_xlnm.Print_Area" localSheetId="1">'請求者控（入力はこちら）'!$A$1:$AL$51</definedName>
    <definedName name="_xlnm.Print_Area" localSheetId="2">総務控!$A$1:$AL$51</definedName>
    <definedName name="_xlnm.Print_Area" localSheetId="4">部署控!$A$1:$AL$51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" i="3" l="1"/>
  <c r="AI1" i="4"/>
  <c r="AI1" i="2"/>
  <c r="AA1" i="3"/>
  <c r="AA1" i="4"/>
  <c r="AA1" i="2"/>
  <c r="AR31" i="5"/>
  <c r="AF34" i="5" s="1"/>
  <c r="AF29" i="5"/>
  <c r="AF28" i="5"/>
  <c r="AF27" i="5"/>
  <c r="AF26" i="5"/>
  <c r="AF25" i="5"/>
  <c r="AF24" i="5"/>
  <c r="AF23" i="5"/>
  <c r="AF22" i="5"/>
  <c r="AF21" i="5"/>
  <c r="AF20" i="5"/>
  <c r="AF19" i="5"/>
  <c r="AR30" i="5" s="1"/>
  <c r="AF19" i="1"/>
  <c r="AF19" i="4" s="1"/>
  <c r="L45" i="3"/>
  <c r="L45" i="4"/>
  <c r="L45" i="2"/>
  <c r="L46" i="4"/>
  <c r="AB44" i="3"/>
  <c r="AB44" i="4"/>
  <c r="AB44" i="2"/>
  <c r="AB43" i="3"/>
  <c r="AB43" i="4"/>
  <c r="AB43" i="2"/>
  <c r="L46" i="3"/>
  <c r="L46" i="2"/>
  <c r="L44" i="3"/>
  <c r="L44" i="4"/>
  <c r="L44" i="2"/>
  <c r="L43" i="3"/>
  <c r="L43" i="4"/>
  <c r="L43" i="2"/>
  <c r="W42" i="3"/>
  <c r="W42" i="4"/>
  <c r="W42" i="2"/>
  <c r="AB20" i="3"/>
  <c r="AB21" i="3"/>
  <c r="AB22" i="3"/>
  <c r="AB23" i="3"/>
  <c r="AB24" i="3"/>
  <c r="AB25" i="3"/>
  <c r="AB26" i="3"/>
  <c r="AB27" i="3"/>
  <c r="AB28" i="3"/>
  <c r="AB29" i="3"/>
  <c r="AB20" i="4"/>
  <c r="AB21" i="4"/>
  <c r="AB22" i="4"/>
  <c r="AB23" i="4"/>
  <c r="AB24" i="4"/>
  <c r="AB25" i="4"/>
  <c r="AB26" i="4"/>
  <c r="AB27" i="4"/>
  <c r="AB28" i="4"/>
  <c r="AB29" i="4"/>
  <c r="AB20" i="2"/>
  <c r="AB21" i="2"/>
  <c r="AB22" i="2"/>
  <c r="AB23" i="2"/>
  <c r="AB24" i="2"/>
  <c r="AB25" i="2"/>
  <c r="AB26" i="2"/>
  <c r="AB27" i="2"/>
  <c r="AB28" i="2"/>
  <c r="AB29" i="2"/>
  <c r="AB19" i="3"/>
  <c r="AB19" i="4"/>
  <c r="AB19" i="2"/>
  <c r="Y20" i="3"/>
  <c r="Y21" i="3"/>
  <c r="Y22" i="3"/>
  <c r="Y23" i="3"/>
  <c r="Y24" i="3"/>
  <c r="Y25" i="3"/>
  <c r="Y26" i="3"/>
  <c r="Y27" i="3"/>
  <c r="Y28" i="3"/>
  <c r="Y29" i="3"/>
  <c r="Y20" i="4"/>
  <c r="Y21" i="4"/>
  <c r="Y22" i="4"/>
  <c r="Y23" i="4"/>
  <c r="Y24" i="4"/>
  <c r="Y25" i="4"/>
  <c r="Y26" i="4"/>
  <c r="Y27" i="4"/>
  <c r="Y28" i="4"/>
  <c r="Y29" i="4"/>
  <c r="Y20" i="2"/>
  <c r="Y21" i="2"/>
  <c r="Y22" i="2"/>
  <c r="Y23" i="2"/>
  <c r="Y24" i="2"/>
  <c r="Y25" i="2"/>
  <c r="Y26" i="2"/>
  <c r="Y27" i="2"/>
  <c r="Y28" i="2"/>
  <c r="Y29" i="2"/>
  <c r="Y19" i="3"/>
  <c r="Y19" i="4"/>
  <c r="Y19" i="2"/>
  <c r="V20" i="3"/>
  <c r="V21" i="3"/>
  <c r="V22" i="3"/>
  <c r="V23" i="3"/>
  <c r="V24" i="3"/>
  <c r="V25" i="3"/>
  <c r="V26" i="3"/>
  <c r="V27" i="3"/>
  <c r="V28" i="3"/>
  <c r="V29" i="3"/>
  <c r="V20" i="4"/>
  <c r="V21" i="4"/>
  <c r="V22" i="4"/>
  <c r="V23" i="4"/>
  <c r="V24" i="4"/>
  <c r="V25" i="4"/>
  <c r="V26" i="4"/>
  <c r="V27" i="4"/>
  <c r="V28" i="4"/>
  <c r="V29" i="4"/>
  <c r="V20" i="2"/>
  <c r="V21" i="2"/>
  <c r="V22" i="2"/>
  <c r="V23" i="2"/>
  <c r="V24" i="2"/>
  <c r="V25" i="2"/>
  <c r="V26" i="2"/>
  <c r="V27" i="2"/>
  <c r="V28" i="2"/>
  <c r="V29" i="2"/>
  <c r="V19" i="3"/>
  <c r="V19" i="4"/>
  <c r="V19" i="2"/>
  <c r="R20" i="3"/>
  <c r="R21" i="3"/>
  <c r="R22" i="3"/>
  <c r="R23" i="3"/>
  <c r="R24" i="3"/>
  <c r="R25" i="3"/>
  <c r="R26" i="3"/>
  <c r="R27" i="3"/>
  <c r="R28" i="3"/>
  <c r="R29" i="3"/>
  <c r="R20" i="4"/>
  <c r="R21" i="4"/>
  <c r="R22" i="4"/>
  <c r="R23" i="4"/>
  <c r="R24" i="4"/>
  <c r="R25" i="4"/>
  <c r="R26" i="4"/>
  <c r="R27" i="4"/>
  <c r="R28" i="4"/>
  <c r="R29" i="4"/>
  <c r="R20" i="2"/>
  <c r="R21" i="2"/>
  <c r="R22" i="2"/>
  <c r="R23" i="2"/>
  <c r="R24" i="2"/>
  <c r="R25" i="2"/>
  <c r="R26" i="2"/>
  <c r="R27" i="2"/>
  <c r="R28" i="2"/>
  <c r="R29" i="2"/>
  <c r="R19" i="3"/>
  <c r="R19" i="4"/>
  <c r="R19" i="2"/>
  <c r="C20" i="3"/>
  <c r="C21" i="3"/>
  <c r="C22" i="3"/>
  <c r="C23" i="3"/>
  <c r="C24" i="3"/>
  <c r="C25" i="3"/>
  <c r="C26" i="3"/>
  <c r="C27" i="3"/>
  <c r="C28" i="3"/>
  <c r="C29" i="3"/>
  <c r="C20" i="4"/>
  <c r="C21" i="4"/>
  <c r="C22" i="4"/>
  <c r="C23" i="4"/>
  <c r="C24" i="4"/>
  <c r="C25" i="4"/>
  <c r="C26" i="4"/>
  <c r="C27" i="4"/>
  <c r="C28" i="4"/>
  <c r="C29" i="4"/>
  <c r="C20" i="2"/>
  <c r="C21" i="2"/>
  <c r="C22" i="2"/>
  <c r="C23" i="2"/>
  <c r="C24" i="2"/>
  <c r="C25" i="2"/>
  <c r="C26" i="2"/>
  <c r="C27" i="2"/>
  <c r="C28" i="2"/>
  <c r="C29" i="2"/>
  <c r="C19" i="3"/>
  <c r="C19" i="4"/>
  <c r="C19" i="2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B19" i="3"/>
  <c r="B19" i="4"/>
  <c r="B19" i="2"/>
  <c r="A19" i="3"/>
  <c r="A19" i="4"/>
  <c r="A19" i="2"/>
  <c r="AE2" i="3"/>
  <c r="AE2" i="4"/>
  <c r="AE2" i="2"/>
  <c r="J12" i="3"/>
  <c r="J12" i="4"/>
  <c r="J12" i="2"/>
  <c r="J11" i="3"/>
  <c r="J11" i="4"/>
  <c r="J11" i="2"/>
  <c r="D14" i="3"/>
  <c r="D14" i="4"/>
  <c r="D14" i="2"/>
  <c r="AF14" i="3"/>
  <c r="AF14" i="4"/>
  <c r="AF14" i="2"/>
  <c r="AC12" i="3"/>
  <c r="AC12" i="4"/>
  <c r="AC12" i="2"/>
  <c r="AC11" i="3"/>
  <c r="AC11" i="4"/>
  <c r="AC11" i="2"/>
  <c r="AC10" i="3"/>
  <c r="AC10" i="4"/>
  <c r="AC10" i="2"/>
  <c r="AC9" i="3"/>
  <c r="AC9" i="4"/>
  <c r="AC9" i="2"/>
  <c r="Y8" i="3"/>
  <c r="Y8" i="4"/>
  <c r="Y8" i="2"/>
  <c r="Y7" i="3"/>
  <c r="Y7" i="4"/>
  <c r="Y7" i="2"/>
  <c r="Y6" i="3"/>
  <c r="Y6" i="4"/>
  <c r="Y6" i="2"/>
  <c r="AC5" i="3"/>
  <c r="AC5" i="4"/>
  <c r="AC5" i="2"/>
  <c r="Y4" i="3"/>
  <c r="Y4" i="4"/>
  <c r="Y4" i="2"/>
  <c r="AF33" i="5" l="1"/>
  <c r="O9" i="5" s="1"/>
  <c r="T9" i="5" s="1"/>
  <c r="AF30" i="5"/>
  <c r="AF31" i="5"/>
  <c r="AF19" i="2"/>
  <c r="AF19" i="3"/>
  <c r="AR30" i="3"/>
  <c r="AR30" i="4"/>
  <c r="AR30" i="2"/>
  <c r="AR31" i="1"/>
  <c r="AF34" i="1" s="1"/>
  <c r="AF20" i="1"/>
  <c r="AF35" i="5" l="1"/>
  <c r="F7" i="5"/>
  <c r="Q7" i="5" s="1"/>
  <c r="AF32" i="5"/>
  <c r="AF20" i="3"/>
  <c r="AR31" i="3" s="1"/>
  <c r="AF20" i="2"/>
  <c r="AR31" i="2" s="1"/>
  <c r="AF20" i="4"/>
  <c r="AR31" i="4" s="1"/>
  <c r="AF34" i="3"/>
  <c r="AF34" i="2"/>
  <c r="AF34" i="4"/>
  <c r="AF31" i="1"/>
  <c r="AF22" i="1"/>
  <c r="AF23" i="1"/>
  <c r="AF24" i="1"/>
  <c r="AF25" i="1"/>
  <c r="AF26" i="1"/>
  <c r="AF27" i="1"/>
  <c r="AF28" i="1"/>
  <c r="AF29" i="1"/>
  <c r="AF21" i="1"/>
  <c r="AF21" i="3" l="1"/>
  <c r="AF21" i="2"/>
  <c r="AF21" i="4"/>
  <c r="AF26" i="4"/>
  <c r="AF26" i="3"/>
  <c r="AF26" i="2"/>
  <c r="AF22" i="4"/>
  <c r="AF22" i="3"/>
  <c r="AF22" i="2"/>
  <c r="AF29" i="4"/>
  <c r="AF29" i="3"/>
  <c r="AF29" i="2"/>
  <c r="AF25" i="3"/>
  <c r="AF25" i="2"/>
  <c r="AF25" i="4"/>
  <c r="AF31" i="2"/>
  <c r="AF31" i="4"/>
  <c r="AF31" i="3"/>
  <c r="AF28" i="3"/>
  <c r="AF28" i="2"/>
  <c r="AF28" i="4"/>
  <c r="AF24" i="3"/>
  <c r="AF24" i="2"/>
  <c r="AF24" i="4"/>
  <c r="AF27" i="3"/>
  <c r="AF27" i="4"/>
  <c r="AF27" i="2"/>
  <c r="AF23" i="4"/>
  <c r="AF23" i="3"/>
  <c r="AF23" i="2"/>
  <c r="AR30" i="1"/>
  <c r="AF33" i="1" s="1"/>
  <c r="O9" i="1" l="1"/>
  <c r="AF33" i="3"/>
  <c r="O9" i="3" s="1"/>
  <c r="T9" i="3" s="1"/>
  <c r="AF33" i="4"/>
  <c r="O9" i="4" s="1"/>
  <c r="T9" i="4" s="1"/>
  <c r="AF33" i="2"/>
  <c r="O9" i="2" s="1"/>
  <c r="T9" i="2" s="1"/>
  <c r="AF30" i="1"/>
  <c r="AF30" i="3" l="1"/>
  <c r="F7" i="3" s="1"/>
  <c r="Q7" i="3" s="1"/>
  <c r="AF30" i="4"/>
  <c r="F7" i="4" s="1"/>
  <c r="Q7" i="4" s="1"/>
  <c r="AF30" i="2"/>
  <c r="F7" i="2" s="1"/>
  <c r="Q7" i="2" s="1"/>
  <c r="AF32" i="1"/>
  <c r="F7" i="1"/>
  <c r="Q7" i="1" s="1"/>
  <c r="T9" i="1"/>
  <c r="AF35" i="1"/>
  <c r="AF32" i="4" l="1"/>
  <c r="AF32" i="2"/>
  <c r="AF32" i="3"/>
  <c r="AF35" i="2"/>
  <c r="AF35" i="3"/>
  <c r="AF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お客様</author>
    <author>総務4RD</author>
  </authors>
  <commentList>
    <comment ref="AA1" authorId="0" shapeId="0" xr:uid="{EA37BF5B-D70D-4D9C-A467-E3A935389DD4}">
      <text>
        <r>
          <rPr>
            <b/>
            <sz val="9"/>
            <color indexed="81"/>
            <rFont val="MS P ゴシック"/>
            <family val="3"/>
            <charset val="128"/>
          </rPr>
          <t>不明の場合は空欄</t>
        </r>
      </text>
    </comment>
    <comment ref="AI1" authorId="0" shapeId="0" xr:uid="{C7000D9F-5A32-458E-9E29-E9B65CEF66A9}">
      <text>
        <r>
          <rPr>
            <b/>
            <sz val="9"/>
            <color indexed="81"/>
            <rFont val="MS P ゴシック"/>
            <family val="3"/>
            <charset val="128"/>
          </rPr>
          <t>No.が分からない場合はお問い合わせください。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4" authorId="1" shapeId="0" xr:uid="{BA71572C-118C-4EB8-B8D9-1C403EBAC3D5}">
      <text>
        <r>
          <rPr>
            <b/>
            <sz val="9"/>
            <color indexed="81"/>
            <rFont val="MS P ゴシック"/>
            <family val="3"/>
            <charset val="128"/>
          </rPr>
          <t>本来社印は不要ですが、
自社ルールとして、「決裁用」へのみで構いませんので、社印をお願い致します。</t>
        </r>
      </text>
    </comment>
    <comment ref="R20" authorId="0" shapeId="0" xr:uid="{0AE94BC1-8A74-48F9-A2EE-564EB697BE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軽減税率適用の場合は、「※」をご入力下さい。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総務4RD</author>
  </authors>
  <commentList>
    <comment ref="Y4" authorId="0" shapeId="0" xr:uid="{B9C18300-3093-4A19-B772-ADBA945E2427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会社名を入力の上、
社印（決裁用のみでOK）をお願い致します。</t>
        </r>
      </text>
    </comment>
  </commentList>
</comments>
</file>

<file path=xl/sharedStrings.xml><?xml version="1.0" encoding="utf-8"?>
<sst xmlns="http://schemas.openxmlformats.org/spreadsheetml/2006/main" count="259" uniqueCount="73">
  <si>
    <t>請求日     :</t>
    <rPh sb="0" eb="2">
      <t>セイキュウ</t>
    </rPh>
    <rPh sb="2" eb="3">
      <t>ビ</t>
    </rPh>
    <phoneticPr fontId="1"/>
  </si>
  <si>
    <t>御中</t>
    <rPh sb="0" eb="2">
      <t>オンチュウ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</si>
  <si>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</si>
  <si>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</si>
  <si>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</si>
  <si>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</si>
  <si>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</si>
  <si>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</si>
  <si>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</si>
  <si>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</si>
  <si>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</si>
  <si>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</si>
  <si>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</si>
  <si>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</si>
  <si>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</si>
  <si>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消費税(10%)</t>
    <rPh sb="0" eb="3">
      <t>ショウヒゼイ</t>
    </rPh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</si>
  <si>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</si>
  <si>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</si>
  <si>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</si>
  <si>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</si>
  <si>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)</t>
    <phoneticPr fontId="1"/>
  </si>
  <si>
    <t>消費税(8%)</t>
    <rPh sb="0" eb="3">
      <t>ショウヒゼイ</t>
    </rPh>
    <phoneticPr fontId="1"/>
  </si>
  <si>
    <t>軽減税率</t>
    <rPh sb="0" eb="2">
      <t>ケイゲン</t>
    </rPh>
    <rPh sb="2" eb="4">
      <t>ゼイリツ</t>
    </rPh>
    <phoneticPr fontId="1"/>
  </si>
  <si>
    <t>※軽減税率対象</t>
    <rPh sb="1" eb="3">
      <t>ケイゲン</t>
    </rPh>
    <rPh sb="3" eb="5">
      <t>ゼイリツ</t>
    </rPh>
    <rPh sb="5" eb="7">
      <t>タイショウ</t>
    </rPh>
    <phoneticPr fontId="1"/>
  </si>
  <si>
    <t>10%対象計</t>
    <rPh sb="3" eb="5">
      <t>タイショウ</t>
    </rPh>
    <rPh sb="5" eb="6">
      <t>ケイ</t>
    </rPh>
    <phoneticPr fontId="1"/>
  </si>
  <si>
    <t xml:space="preserve">  8%対象計</t>
    <rPh sb="4" eb="6">
      <t>タイショウ</t>
    </rPh>
    <rPh sb="6" eb="7">
      <t>ケイ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</si>
  <si>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</si>
  <si>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</si>
  <si>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※</t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</si>
  <si>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</si>
  <si>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1"/>
  </si>
  <si>
    <t>式</t>
    <rPh sb="0" eb="1">
      <t>シキ</t>
    </rPh>
    <phoneticPr fontId="1"/>
  </si>
  <si>
    <t>計算フィールド</t>
    <rPh sb="0" eb="2">
      <t>ケイサン</t>
    </rPh>
    <phoneticPr fontId="1"/>
  </si>
  <si>
    <t>(内、消費税等</t>
    <rPh sb="1" eb="2">
      <t>ウチ</t>
    </rPh>
    <rPh sb="3" eb="6">
      <t>ショウヒゼイ</t>
    </rPh>
    <rPh sb="6" eb="7">
      <t>トウ</t>
    </rPh>
    <phoneticPr fontId="1"/>
  </si>
  <si>
    <t>注文書No.</t>
    <rPh sb="0" eb="3">
      <t>チュウモンショ</t>
    </rPh>
    <phoneticPr fontId="1"/>
  </si>
  <si>
    <t>松岡建設株式会社</t>
    <rPh sb="0" eb="2">
      <t>マツオカ</t>
    </rPh>
    <rPh sb="2" eb="4">
      <t>ケンセツ</t>
    </rPh>
    <rPh sb="4" eb="8">
      <t>カブシキガイシャ</t>
    </rPh>
    <phoneticPr fontId="1"/>
  </si>
  <si>
    <t>受注連番No.</t>
    <rPh sb="0" eb="2">
      <t>ジュチュウ</t>
    </rPh>
    <rPh sb="2" eb="4">
      <t>レンバン</t>
    </rPh>
    <phoneticPr fontId="1"/>
  </si>
  <si>
    <t>経理番号No.</t>
    <rPh sb="0" eb="2">
      <t>ケイリ</t>
    </rPh>
    <rPh sb="2" eb="4">
      <t>バンゴウ</t>
    </rPh>
    <phoneticPr fontId="1"/>
  </si>
  <si>
    <t>※作業所記入欄</t>
    <rPh sb="1" eb="3">
      <t>サギョウ</t>
    </rPh>
    <rPh sb="3" eb="4">
      <t>ショ</t>
    </rPh>
    <rPh sb="4" eb="6">
      <t>キニュウ</t>
    </rPh>
    <rPh sb="6" eb="7">
      <t>ラン</t>
    </rPh>
    <phoneticPr fontId="1"/>
  </si>
  <si>
    <t>松岡建設
担当者名</t>
    <rPh sb="0" eb="4">
      <t>マツオカケンセツ</t>
    </rPh>
    <rPh sb="5" eb="9">
      <t>タントウシャメイ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</si>
  <si>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</si>
  <si>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</si>
  <si>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担当者 :</t>
    <rPh sb="0" eb="3">
      <t>タントウシャ</t>
    </rPh>
    <phoneticPr fontId="1"/>
  </si>
  <si>
    <t>作業所記入欄:（科目、立替先等記入）</t>
    <rPh sb="0" eb="2">
      <t>サギョウ</t>
    </rPh>
    <rPh sb="2" eb="3">
      <t>ショ</t>
    </rPh>
    <rPh sb="3" eb="5">
      <t>キニュウ</t>
    </rPh>
    <rPh sb="5" eb="6">
      <t>ラン</t>
    </rPh>
    <rPh sb="8" eb="10">
      <t>カモク</t>
    </rPh>
    <rPh sb="11" eb="13">
      <t>タテカエ</t>
    </rPh>
    <rPh sb="13" eb="14">
      <t>サキ</t>
    </rPh>
    <rPh sb="14" eb="15">
      <t>トウ</t>
    </rPh>
    <rPh sb="15" eb="17">
      <t>キニュウ</t>
    </rPh>
    <phoneticPr fontId="1"/>
  </si>
  <si>
    <t>フリガナ</t>
    <phoneticPr fontId="1"/>
  </si>
  <si>
    <t>T3190001016255</t>
    <phoneticPr fontId="1"/>
  </si>
  <si>
    <t>○○○○株式会社</t>
    <rPh sb="4" eb="8">
      <t>カブシキガイシャ</t>
    </rPh>
    <phoneticPr fontId="1"/>
  </si>
  <si>
    <t>御 請 求 書（部署控）</t>
    <rPh sb="0" eb="1">
      <t>オン</t>
    </rPh>
    <rPh sb="2" eb="3">
      <t>ショウ</t>
    </rPh>
    <rPh sb="4" eb="5">
      <t>モトム</t>
    </rPh>
    <rPh sb="6" eb="7">
      <t>ショ</t>
    </rPh>
    <rPh sb="8" eb="10">
      <t>ブショ</t>
    </rPh>
    <rPh sb="10" eb="11">
      <t>ヒカ</t>
    </rPh>
    <phoneticPr fontId="1"/>
  </si>
  <si>
    <t>御 請 求 書（決裁用）</t>
    <rPh sb="0" eb="1">
      <t>オン</t>
    </rPh>
    <rPh sb="2" eb="3">
      <t>ショウ</t>
    </rPh>
    <rPh sb="4" eb="5">
      <t>モトム</t>
    </rPh>
    <rPh sb="6" eb="7">
      <t>ショ</t>
    </rPh>
    <rPh sb="8" eb="10">
      <t>ケッサイ</t>
    </rPh>
    <rPh sb="10" eb="11">
      <t>ヨウ</t>
    </rPh>
    <phoneticPr fontId="1"/>
  </si>
  <si>
    <t>御 請 求 書（総務控）</t>
    <rPh sb="0" eb="1">
      <t>オン</t>
    </rPh>
    <rPh sb="2" eb="3">
      <t>ショウ</t>
    </rPh>
    <rPh sb="4" eb="5">
      <t>モトム</t>
    </rPh>
    <rPh sb="6" eb="7">
      <t>ショ</t>
    </rPh>
    <rPh sb="8" eb="10">
      <t>ソウム</t>
    </rPh>
    <rPh sb="10" eb="11">
      <t>ヒカ</t>
    </rPh>
    <phoneticPr fontId="1"/>
  </si>
  <si>
    <t>御 請 求 書（請求者控）</t>
    <rPh sb="0" eb="1">
      <t>オン</t>
    </rPh>
    <rPh sb="2" eb="3">
      <t>ショウ</t>
    </rPh>
    <rPh sb="4" eb="5">
      <t>モトム</t>
    </rPh>
    <rPh sb="6" eb="7">
      <t>ショ</t>
    </rPh>
    <rPh sb="8" eb="11">
      <t>セイキュウシャ</t>
    </rPh>
    <rPh sb="11" eb="12">
      <t>ヒカ</t>
    </rPh>
    <phoneticPr fontId="1"/>
  </si>
  <si>
    <t>取引先No.</t>
    <rPh sb="0" eb="3">
      <t>トリヒキサキ</t>
    </rPh>
    <phoneticPr fontId="1"/>
  </si>
  <si>
    <t>〒○○○-○○○○</t>
    <phoneticPr fontId="1"/>
  </si>
  <si>
    <t>○○県○○市○○町○○○　〇〇-〇</t>
    <rPh sb="2" eb="3">
      <t>ケン</t>
    </rPh>
    <rPh sb="5" eb="6">
      <t>シ</t>
    </rPh>
    <rPh sb="8" eb="9">
      <t>チョウ</t>
    </rPh>
    <phoneticPr fontId="1"/>
  </si>
  <si>
    <t>○○○-○○○-○○○○</t>
    <phoneticPr fontId="1"/>
  </si>
  <si>
    <t>info@sample.co.jp</t>
    <phoneticPr fontId="1"/>
  </si>
  <si>
    <t>○○○○</t>
    <phoneticPr fontId="1"/>
  </si>
  <si>
    <t>T</t>
    <phoneticPr fontId="1"/>
  </si>
  <si>
    <t>〒</t>
    <phoneticPr fontId="1"/>
  </si>
  <si>
    <t>〇</t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</si>
  <si>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</si>
  <si>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</si>
  <si>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当座</t>
    <rPh sb="0" eb="2">
      <t>トウザ</t>
    </rPh>
    <phoneticPr fontId="1"/>
  </si>
  <si>
    <t>口座種類</t>
    <rPh sb="0" eb="2">
      <t>コウザ</t>
    </rPh>
    <rPh sb="2" eb="4">
      <t>シュルイ</t>
    </rPh>
    <phoneticPr fontId="1"/>
  </si>
  <si>
    <t>口座種類</t>
    <rPh sb="0" eb="4">
      <t>コウザシュルイ</t>
    </rPh>
    <phoneticPr fontId="1"/>
  </si>
  <si>
    <t>○○○○○○○〇</t>
    <phoneticPr fontId="1"/>
  </si>
  <si>
    <t>松岡建設株式会社　代表取締役社長　松岡伸年</t>
    <rPh sb="0" eb="8">
      <t>マツオカケンセツカブシキガイシャ</t>
    </rPh>
    <rPh sb="9" eb="14">
      <t>ダイヒョウトリシマリヤク</t>
    </rPh>
    <rPh sb="14" eb="16">
      <t>シャチョウ</t>
    </rPh>
    <rPh sb="17" eb="19">
      <t>マツオカ</t>
    </rPh>
    <rPh sb="19" eb="21">
      <t>ノブトシ</t>
    </rPh>
    <phoneticPr fontId="1"/>
  </si>
  <si>
    <t>マツオカケンセツ（カ）　ダイヒョウトリシマリヤクシャチョウ　マツオカ　ノブトシ</t>
    <phoneticPr fontId="1"/>
  </si>
  <si>
    <t>令和５年度　○○○○○○工事</t>
    <rPh sb="0" eb="2">
      <t>レイワ</t>
    </rPh>
    <rPh sb="3" eb="4">
      <t>ネン</t>
    </rPh>
    <rPh sb="4" eb="5">
      <t>ド</t>
    </rPh>
    <rPh sb="12" eb="14">
      <t>コウジ</t>
    </rPh>
    <phoneticPr fontId="1"/>
  </si>
  <si>
    <t>○○</t>
    <phoneticPr fontId="1"/>
  </si>
  <si>
    <t>前回ご請求時より変更のある場合は右記に〇を</t>
    <rPh sb="0" eb="2">
      <t>ゼンカイ</t>
    </rPh>
    <rPh sb="3" eb="5">
      <t>セイキュウ</t>
    </rPh>
    <rPh sb="5" eb="6">
      <t>ジ</t>
    </rPh>
    <rPh sb="8" eb="10">
      <t>ヘンコウ</t>
    </rPh>
    <rPh sb="13" eb="15">
      <t>バアイ</t>
    </rPh>
    <rPh sb="16" eb="18">
      <t>ウキ</t>
    </rPh>
    <phoneticPr fontId="1"/>
  </si>
  <si>
    <t>※取引先登録書も合わせてご提出願います。</t>
    <rPh sb="1" eb="3">
      <t>トリヒキ</t>
    </rPh>
    <rPh sb="3" eb="4">
      <t>サキ</t>
    </rPh>
    <rPh sb="4" eb="6">
      <t>トウロク</t>
    </rPh>
    <rPh sb="6" eb="7">
      <t>ショ</t>
    </rPh>
    <rPh sb="8" eb="9">
      <t>ア</t>
    </rPh>
    <rPh sb="13" eb="15">
      <t>テイシュツ</t>
    </rPh>
    <rPh sb="15" eb="16">
      <t>ネガ</t>
    </rPh>
    <phoneticPr fontId="1"/>
  </si>
  <si>
    <t>変更あり</t>
    <rPh sb="0" eb="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</si>
</sst>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u/>
      <sz val="6"/>
      <color theme="10"/>
      <name val="游ゴシック"/>
      <family val="2"/>
      <charset val="128"/>
      <scheme val="minor"/>
    </font>
    <font>
      <sz val="6"/>
      <color theme="1"/>
      <name val="游明朝"/>
      <family val="1"/>
      <charset val="128"/>
    </font>
    <font>
      <sz val="6"/>
      <color theme="10"/>
      <name val="游ゴシック"/>
      <family val="2"/>
      <charset val="128"/>
      <scheme val="minor"/>
    </font>
    <font>
      <b/>
      <sz val="12"/>
      <color theme="1"/>
      <name val="游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4" fillId="0" borderId="3" xfId="0" applyFont="1" applyBorder="1" applyAlignment="1"/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/>
    <xf numFmtId="6" fontId="3" fillId="0" borderId="0" xfId="3" applyFont="1" applyBorder="1" applyAlignment="1">
      <alignment vertical="center"/>
    </xf>
    <xf numFmtId="0" fontId="9" fillId="0" borderId="0" xfId="0" applyFont="1">
      <alignment vertical="center"/>
    </xf>
    <xf numFmtId="38" fontId="3" fillId="0" borderId="0" xfId="0" applyNumberFormat="1" applyFo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38" fontId="13" fillId="3" borderId="4" xfId="2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38" fontId="13" fillId="3" borderId="9" xfId="2" applyFont="1" applyFill="1" applyBorder="1" applyAlignment="1">
      <alignment horizontal="right" vertical="center"/>
    </xf>
    <xf numFmtId="38" fontId="13" fillId="3" borderId="10" xfId="2" applyFont="1" applyFill="1" applyBorder="1" applyAlignment="1">
      <alignment horizontal="right" vertical="center"/>
    </xf>
    <xf numFmtId="38" fontId="13" fillId="3" borderId="11" xfId="2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left" vertical="center"/>
    </xf>
    <xf numFmtId="6" fontId="13" fillId="4" borderId="4" xfId="3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38" fontId="13" fillId="3" borderId="5" xfId="2" applyFont="1" applyFill="1" applyBorder="1" applyAlignment="1">
      <alignment horizontal="right" vertical="center"/>
    </xf>
    <xf numFmtId="38" fontId="13" fillId="3" borderId="6" xfId="2" applyFont="1" applyFill="1" applyBorder="1" applyAlignment="1">
      <alignment horizontal="right" vertical="center"/>
    </xf>
    <xf numFmtId="38" fontId="13" fillId="3" borderId="7" xfId="2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6" fontId="13" fillId="4" borderId="9" xfId="3" applyFont="1" applyFill="1" applyBorder="1" applyAlignment="1">
      <alignment horizontal="right" vertical="center"/>
    </xf>
    <xf numFmtId="6" fontId="13" fillId="4" borderId="10" xfId="3" applyFont="1" applyFill="1" applyBorder="1" applyAlignment="1">
      <alignment horizontal="right" vertical="center"/>
    </xf>
    <xf numFmtId="6" fontId="13" fillId="4" borderId="11" xfId="3" applyFont="1" applyFill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38" fontId="13" fillId="0" borderId="9" xfId="2" applyFont="1" applyBorder="1" applyAlignment="1">
      <alignment horizontal="right" vertical="center"/>
    </xf>
    <xf numFmtId="38" fontId="13" fillId="0" borderId="10" xfId="2" applyFont="1" applyBorder="1" applyAlignment="1">
      <alignment horizontal="right" vertical="center"/>
    </xf>
    <xf numFmtId="38" fontId="13" fillId="0" borderId="11" xfId="2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38" fontId="13" fillId="0" borderId="4" xfId="2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38" fontId="13" fillId="0" borderId="4" xfId="2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7" fillId="0" borderId="0" xfId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top"/>
    </xf>
    <xf numFmtId="0" fontId="5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31" fontId="5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6" fontId="2" fillId="0" borderId="0" xfId="3" applyFont="1" applyBorder="1" applyAlignment="1">
      <alignment horizontal="right" vertical="center"/>
    </xf>
    <xf numFmtId="6" fontId="2" fillId="0" borderId="2" xfId="3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6" fontId="3" fillId="0" borderId="3" xfId="3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8</xdr:row>
      <xdr:rowOff>114300</xdr:rowOff>
    </xdr:from>
    <xdr:to>
      <xdr:col>75</xdr:col>
      <xdr:colOff>104775</xdr:colOff>
      <xdr:row>19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74CD654-1C21-4801-97D2-463E091762FA}"/>
            </a:ext>
          </a:extLst>
        </xdr:cNvPr>
        <xdr:cNvSpPr/>
      </xdr:nvSpPr>
      <xdr:spPr>
        <a:xfrm>
          <a:off x="6115050" y="1581150"/>
          <a:ext cx="5172075" cy="19621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請求書控タブを編集することで、他のタブへも転記されます。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入力した後、「総務控」「決裁用」「部署控」の３部を弊社までご郵送下さい。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提出先住所　　　→　三重県三重郡川越町大字亀崎新田</a:t>
          </a:r>
          <a:r>
            <a:rPr kumimoji="1" lang="en-US" altLang="ja-JP" sz="1100" b="1"/>
            <a:t>51-1</a:t>
          </a:r>
        </a:p>
        <a:p>
          <a:pPr algn="l"/>
          <a:r>
            <a:rPr kumimoji="1" lang="ja-JP" altLang="en-US" sz="1100" b="1"/>
            <a:t>　　　　　　　　　　〒</a:t>
          </a:r>
          <a:r>
            <a:rPr kumimoji="1" lang="en-US" altLang="ja-JP" sz="1100" b="1"/>
            <a:t>510-8114</a:t>
          </a:r>
        </a:p>
        <a:p>
          <a:pPr algn="l"/>
          <a:r>
            <a:rPr kumimoji="1" lang="ja-JP" altLang="en-US" sz="1100" b="1"/>
            <a:t>　　　　　　　　　　請求書担当：総務部　松本</a:t>
          </a:r>
          <a:endParaRPr kumimoji="1" lang="en-US" altLang="ja-JP" sz="1100" b="1"/>
        </a:p>
        <a:p>
          <a:pPr algn="l"/>
          <a:r>
            <a:rPr kumimoji="1" lang="en-US" altLang="ja-JP" sz="1100" b="1" u="none"/>
            <a:t>※</a:t>
          </a:r>
          <a:r>
            <a:rPr kumimoji="1" lang="ja-JP" altLang="en-US" sz="1100" b="1" u="sng"/>
            <a:t>電帳法対応システムを今後構築予定ですので、現時点では請求書は</a:t>
          </a:r>
          <a:endParaRPr kumimoji="1" lang="en-US" altLang="ja-JP" sz="1100" b="1" u="sng"/>
        </a:p>
        <a:p>
          <a:pPr algn="l"/>
          <a:r>
            <a:rPr kumimoji="1" lang="ja-JP" altLang="en-US" sz="1100" b="1" u="none"/>
            <a:t>　</a:t>
          </a:r>
          <a:r>
            <a:rPr kumimoji="1" lang="ja-JP" altLang="en-US" sz="1100" b="1" u="sng"/>
            <a:t>原則郵送にてお願い致します。</a:t>
          </a:r>
          <a:endParaRPr kumimoji="1" lang="en-US" altLang="ja-JP" sz="1100" b="1" u="sng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3</xdr:col>
      <xdr:colOff>19050</xdr:colOff>
      <xdr:row>47</xdr:row>
      <xdr:rowOff>19050</xdr:rowOff>
    </xdr:from>
    <xdr:to>
      <xdr:col>36</xdr:col>
      <xdr:colOff>9525</xdr:colOff>
      <xdr:row>50</xdr:row>
      <xdr:rowOff>152400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68D179F2-AEAB-430C-843B-FA6D9190A71A}"/>
            </a:ext>
          </a:extLst>
        </xdr:cNvPr>
        <xdr:cNvGrpSpPr/>
      </xdr:nvGrpSpPr>
      <xdr:grpSpPr>
        <a:xfrm>
          <a:off x="619125" y="8553450"/>
          <a:ext cx="5067300" cy="647700"/>
          <a:chOff x="5534025" y="6972300"/>
          <a:chExt cx="5334000" cy="647700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53945081-D8E9-5757-39DC-00A9870620D0}"/>
              </a:ext>
            </a:extLst>
          </xdr:cNvPr>
          <xdr:cNvSpPr/>
        </xdr:nvSpPr>
        <xdr:spPr>
          <a:xfrm>
            <a:off x="6867526" y="6972300"/>
            <a:ext cx="1333501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40DCC052-1FE0-6E0A-07EC-A68A3DE5E8B4}"/>
              </a:ext>
            </a:extLst>
          </xdr:cNvPr>
          <xdr:cNvGrpSpPr/>
        </xdr:nvGrpSpPr>
        <xdr:grpSpPr>
          <a:xfrm>
            <a:off x="8201026" y="6972300"/>
            <a:ext cx="2666999" cy="647700"/>
            <a:chOff x="3162301" y="2924175"/>
            <a:chExt cx="2666999" cy="647700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953C1053-309D-99CB-E3D8-E826EA8D1156}"/>
                </a:ext>
              </a:extLst>
            </xdr:cNvPr>
            <xdr:cNvSpPr/>
          </xdr:nvSpPr>
          <xdr:spPr>
            <a:xfrm>
              <a:off x="3162301" y="2924175"/>
              <a:ext cx="20002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DB697AE2-63C0-E4BE-159B-DB3E5F729A02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E2EEACDE-EA3D-EE2D-16E8-B0CF66FAD6FF}"/>
              </a:ext>
            </a:extLst>
          </xdr:cNvPr>
          <xdr:cNvGrpSpPr/>
        </xdr:nvGrpSpPr>
        <xdr:grpSpPr>
          <a:xfrm>
            <a:off x="5534025" y="6972300"/>
            <a:ext cx="1333500" cy="647700"/>
            <a:chOff x="3829050" y="2924175"/>
            <a:chExt cx="1333500" cy="647700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7D4C7B61-CA0F-D802-323A-79B30BC24573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FFD6CACD-D197-3D0C-19A3-F2733B1BBBD2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19050</xdr:colOff>
      <xdr:row>47</xdr:row>
      <xdr:rowOff>19050</xdr:rowOff>
    </xdr:from>
    <xdr:to>
      <xdr:col>36</xdr:col>
      <xdr:colOff>9525</xdr:colOff>
      <xdr:row>48</xdr:row>
      <xdr:rowOff>19053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3C3D251A-F309-4016-8B69-F5312F026981}"/>
            </a:ext>
          </a:extLst>
        </xdr:cNvPr>
        <xdr:cNvGrpSpPr/>
      </xdr:nvGrpSpPr>
      <xdr:grpSpPr>
        <a:xfrm>
          <a:off x="619125" y="8553450"/>
          <a:ext cx="5067300" cy="171453"/>
          <a:chOff x="4972050" y="6219824"/>
          <a:chExt cx="5334000" cy="171452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9CEE016-5656-A708-C52B-A79AC477E5D1}"/>
              </a:ext>
            </a:extLst>
          </xdr:cNvPr>
          <xdr:cNvSpPr/>
        </xdr:nvSpPr>
        <xdr:spPr>
          <a:xfrm>
            <a:off x="6305551" y="6219828"/>
            <a:ext cx="1333501" cy="171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</a:rPr>
              <a:t>執行役員</a:t>
            </a:r>
          </a:p>
        </xdr:txBody>
      </xdr: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F8E5BDBD-3A49-DB46-459A-AFA85DE38A22}"/>
              </a:ext>
            </a:extLst>
          </xdr:cNvPr>
          <xdr:cNvGrpSpPr/>
        </xdr:nvGrpSpPr>
        <xdr:grpSpPr>
          <a:xfrm>
            <a:off x="7639051" y="6219824"/>
            <a:ext cx="2666999" cy="171452"/>
            <a:chOff x="3162301" y="2924167"/>
            <a:chExt cx="2666999" cy="647708"/>
          </a:xfrm>
          <a:noFill/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EE77CCBC-442A-4BA8-1D05-B7C2073856DA}"/>
                </a:ext>
              </a:extLst>
            </xdr:cNvPr>
            <xdr:cNvSpPr/>
          </xdr:nvSpPr>
          <xdr:spPr>
            <a:xfrm>
              <a:off x="3162301" y="2924167"/>
              <a:ext cx="2000250" cy="647704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部門長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12D86B28-80F2-E0B0-6914-BE02FE4BA32D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担当者</a:t>
              </a:r>
            </a:p>
          </xdr:txBody>
        </xdr:sp>
      </xdr:grp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870F3B17-4F31-54BE-33EF-39885EA0110C}"/>
              </a:ext>
            </a:extLst>
          </xdr:cNvPr>
          <xdr:cNvGrpSpPr/>
        </xdr:nvGrpSpPr>
        <xdr:grpSpPr>
          <a:xfrm>
            <a:off x="4972050" y="6219826"/>
            <a:ext cx="1333500" cy="171450"/>
            <a:chOff x="3829050" y="2924175"/>
            <a:chExt cx="1333500" cy="647700"/>
          </a:xfrm>
          <a:noFill/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3D333F7A-AB04-7952-38CD-53CAE662B272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社長</a:t>
              </a: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818F0C63-15D7-0E37-2FD2-2DC92A604047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役員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8</xdr:row>
      <xdr:rowOff>114300</xdr:rowOff>
    </xdr:from>
    <xdr:to>
      <xdr:col>75</xdr:col>
      <xdr:colOff>104775</xdr:colOff>
      <xdr:row>19</xdr:row>
      <xdr:rowOff>161925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8A394A7-B6B0-5432-B384-D69E3C12F326}"/>
            </a:ext>
          </a:extLst>
        </xdr:cNvPr>
        <xdr:cNvSpPr/>
      </xdr:nvSpPr>
      <xdr:spPr>
        <a:xfrm>
          <a:off x="6115050" y="1581150"/>
          <a:ext cx="5172075" cy="19621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請求書控タブを編集することで、他のタブへも転記されます。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入力した後、「総務控」「決裁用」「部署控」の３部を弊社までご郵送下さい。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提出先住所　　　→　三重県三重郡川越町大字亀崎新田</a:t>
          </a:r>
          <a:r>
            <a:rPr kumimoji="1" lang="en-US" altLang="ja-JP" sz="1100" b="1"/>
            <a:t>51-1</a:t>
          </a:r>
        </a:p>
        <a:p>
          <a:pPr algn="l"/>
          <a:r>
            <a:rPr kumimoji="1" lang="ja-JP" altLang="en-US" sz="1100" b="1"/>
            <a:t>　　　　　　　　　　〒</a:t>
          </a:r>
          <a:r>
            <a:rPr kumimoji="1" lang="en-US" altLang="ja-JP" sz="1100" b="1"/>
            <a:t>510-8114</a:t>
          </a:r>
        </a:p>
        <a:p>
          <a:pPr algn="l"/>
          <a:r>
            <a:rPr kumimoji="1" lang="ja-JP" altLang="en-US" sz="1100" b="1"/>
            <a:t>　　　　　　　　　　請求書担当：総務部　松本</a:t>
          </a:r>
          <a:endParaRPr kumimoji="1" lang="en-US" altLang="ja-JP" sz="1100" b="1"/>
        </a:p>
        <a:p>
          <a:pPr algn="l"/>
          <a:r>
            <a:rPr kumimoji="1" lang="en-US" altLang="ja-JP" sz="1100" b="1" u="none"/>
            <a:t>※</a:t>
          </a:r>
          <a:r>
            <a:rPr kumimoji="1" lang="ja-JP" altLang="en-US" sz="1100" b="1" u="sng"/>
            <a:t>電帳法対応システムを今後構築予定ですので、現時点では請求書は</a:t>
          </a:r>
          <a:endParaRPr kumimoji="1" lang="en-US" altLang="ja-JP" sz="1100" b="1" u="sng"/>
        </a:p>
        <a:p>
          <a:pPr algn="l"/>
          <a:r>
            <a:rPr kumimoji="1" lang="ja-JP" altLang="en-US" sz="1100" b="1" u="none"/>
            <a:t>　</a:t>
          </a:r>
          <a:r>
            <a:rPr kumimoji="1" lang="ja-JP" altLang="en-US" sz="1100" b="1" u="sng"/>
            <a:t>原則郵送にてお願い致します。</a:t>
          </a:r>
          <a:endParaRPr kumimoji="1" lang="en-US" altLang="ja-JP" sz="1100" b="1" u="sng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3</xdr:col>
      <xdr:colOff>9525</xdr:colOff>
      <xdr:row>47</xdr:row>
      <xdr:rowOff>9525</xdr:rowOff>
    </xdr:from>
    <xdr:to>
      <xdr:col>36</xdr:col>
      <xdr:colOff>0</xdr:colOff>
      <xdr:row>50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29B0304-513D-4401-9B83-A11DB40B8627}"/>
            </a:ext>
          </a:extLst>
        </xdr:cNvPr>
        <xdr:cNvGrpSpPr/>
      </xdr:nvGrpSpPr>
      <xdr:grpSpPr>
        <a:xfrm>
          <a:off x="609600" y="8543925"/>
          <a:ext cx="5067300" cy="647700"/>
          <a:chOff x="5534025" y="6972300"/>
          <a:chExt cx="5334000" cy="64770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1BE2F3EF-512A-FA62-3BBC-345C1C3FF2DF}"/>
              </a:ext>
            </a:extLst>
          </xdr:cNvPr>
          <xdr:cNvSpPr/>
        </xdr:nvSpPr>
        <xdr:spPr>
          <a:xfrm>
            <a:off x="6867526" y="6972300"/>
            <a:ext cx="1333501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31B0BCCD-60DD-E329-818C-6414754808A4}"/>
              </a:ext>
            </a:extLst>
          </xdr:cNvPr>
          <xdr:cNvGrpSpPr/>
        </xdr:nvGrpSpPr>
        <xdr:grpSpPr>
          <a:xfrm>
            <a:off x="8201026" y="6972300"/>
            <a:ext cx="2666999" cy="647700"/>
            <a:chOff x="3162301" y="2924175"/>
            <a:chExt cx="2666999" cy="647700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16C6DD08-C369-82EE-ABB2-89CB1AA87CD8}"/>
                </a:ext>
              </a:extLst>
            </xdr:cNvPr>
            <xdr:cNvSpPr/>
          </xdr:nvSpPr>
          <xdr:spPr>
            <a:xfrm>
              <a:off x="3162301" y="2924175"/>
              <a:ext cx="20002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56A80276-5E1D-C141-E2D9-436E2DDFFC94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7532D536-7CAA-0647-C4CB-0659E4199C48}"/>
              </a:ext>
            </a:extLst>
          </xdr:cNvPr>
          <xdr:cNvGrpSpPr/>
        </xdr:nvGrpSpPr>
        <xdr:grpSpPr>
          <a:xfrm>
            <a:off x="5534025" y="6972300"/>
            <a:ext cx="1333500" cy="647700"/>
            <a:chOff x="3829050" y="2924175"/>
            <a:chExt cx="1333500" cy="647700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18884F9F-D785-A0C5-9CCF-6EFAC1779F60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84038814-9B30-7956-53F4-83355C9B0911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9525</xdr:colOff>
      <xdr:row>47</xdr:row>
      <xdr:rowOff>9525</xdr:rowOff>
    </xdr:from>
    <xdr:to>
      <xdr:col>36</xdr:col>
      <xdr:colOff>0</xdr:colOff>
      <xdr:row>48</xdr:row>
      <xdr:rowOff>9528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9024137F-35BA-4A11-BE12-B6B1E7F46624}"/>
            </a:ext>
          </a:extLst>
        </xdr:cNvPr>
        <xdr:cNvGrpSpPr/>
      </xdr:nvGrpSpPr>
      <xdr:grpSpPr>
        <a:xfrm>
          <a:off x="609600" y="8543925"/>
          <a:ext cx="5067300" cy="171453"/>
          <a:chOff x="4972050" y="6219824"/>
          <a:chExt cx="5334000" cy="171452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B862D7D1-1586-F60B-5E9A-2F1E856CE48A}"/>
              </a:ext>
            </a:extLst>
          </xdr:cNvPr>
          <xdr:cNvSpPr/>
        </xdr:nvSpPr>
        <xdr:spPr>
          <a:xfrm>
            <a:off x="6305551" y="6219828"/>
            <a:ext cx="1333501" cy="171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</a:rPr>
              <a:t>執行役員</a:t>
            </a:r>
          </a:p>
        </xdr:txBody>
      </xdr: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A0A720BC-BA3C-E0E5-96CD-40C35F18A531}"/>
              </a:ext>
            </a:extLst>
          </xdr:cNvPr>
          <xdr:cNvGrpSpPr/>
        </xdr:nvGrpSpPr>
        <xdr:grpSpPr>
          <a:xfrm>
            <a:off x="7639051" y="6219824"/>
            <a:ext cx="2666999" cy="171452"/>
            <a:chOff x="3162301" y="2924167"/>
            <a:chExt cx="2666999" cy="647708"/>
          </a:xfrm>
          <a:noFill/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C51C5991-2C2B-CF49-D754-EAA3289F61A7}"/>
                </a:ext>
              </a:extLst>
            </xdr:cNvPr>
            <xdr:cNvSpPr/>
          </xdr:nvSpPr>
          <xdr:spPr>
            <a:xfrm>
              <a:off x="3162301" y="2924167"/>
              <a:ext cx="2000250" cy="647704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部門長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2A276FB5-09F2-E546-13B2-B4C1999E5931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担当者</a:t>
              </a:r>
            </a:p>
          </xdr:txBody>
        </xdr:sp>
      </xdr:grp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F9EDC916-E4C8-D02B-AC5A-ED56C30FE80B}"/>
              </a:ext>
            </a:extLst>
          </xdr:cNvPr>
          <xdr:cNvGrpSpPr/>
        </xdr:nvGrpSpPr>
        <xdr:grpSpPr>
          <a:xfrm>
            <a:off x="4972050" y="6219826"/>
            <a:ext cx="1333500" cy="171450"/>
            <a:chOff x="3829050" y="2924175"/>
            <a:chExt cx="1333500" cy="647700"/>
          </a:xfrm>
          <a:noFill/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3834E968-862D-DDFA-E94E-4CEC616A6C3F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社長</a:t>
              </a: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2F1200BC-084F-8604-90E5-6C7A74F5EC2A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役員</a:t>
              </a:r>
            </a:p>
          </xdr:txBody>
        </xdr:sp>
      </xdr:grpSp>
    </xdr:grpSp>
    <xdr:clientData/>
  </xdr:twoCellAnchor>
  <xdr:twoCellAnchor>
    <xdr:from>
      <xdr:col>10</xdr:col>
      <xdr:colOff>142876</xdr:colOff>
      <xdr:row>48</xdr:row>
      <xdr:rowOff>9526</xdr:rowOff>
    </xdr:from>
    <xdr:to>
      <xdr:col>14</xdr:col>
      <xdr:colOff>138114</xdr:colOff>
      <xdr:row>50</xdr:row>
      <xdr:rowOff>142876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988CC119-8275-4DAB-B72E-34DA7F040C29}"/>
            </a:ext>
          </a:extLst>
        </xdr:cNvPr>
        <xdr:cNvSpPr/>
      </xdr:nvSpPr>
      <xdr:spPr>
        <a:xfrm>
          <a:off x="1876426" y="8715376"/>
          <a:ext cx="642938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114301</xdr:colOff>
      <xdr:row>48</xdr:row>
      <xdr:rowOff>9526</xdr:rowOff>
    </xdr:from>
    <xdr:to>
      <xdr:col>28</xdr:col>
      <xdr:colOff>23814</xdr:colOff>
      <xdr:row>50</xdr:row>
      <xdr:rowOff>142876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6E32C9C0-7B22-4EC0-820A-A05803A34447}"/>
            </a:ext>
          </a:extLst>
        </xdr:cNvPr>
        <xdr:cNvSpPr/>
      </xdr:nvSpPr>
      <xdr:spPr>
        <a:xfrm>
          <a:off x="3762376" y="8715376"/>
          <a:ext cx="642938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47</xdr:row>
      <xdr:rowOff>0</xdr:rowOff>
    </xdr:from>
    <xdr:to>
      <xdr:col>35</xdr:col>
      <xdr:colOff>142875</xdr:colOff>
      <xdr:row>50</xdr:row>
      <xdr:rowOff>133350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448A89AE-5BB4-4B36-9AEE-AF8A209A1C18}"/>
            </a:ext>
          </a:extLst>
        </xdr:cNvPr>
        <xdr:cNvGrpSpPr/>
      </xdr:nvGrpSpPr>
      <xdr:grpSpPr>
        <a:xfrm>
          <a:off x="590550" y="8534400"/>
          <a:ext cx="5067300" cy="647700"/>
          <a:chOff x="5534025" y="6972300"/>
          <a:chExt cx="5334000" cy="64770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9E2EFF2E-171C-6CC8-6240-BBB71100859D}"/>
              </a:ext>
            </a:extLst>
          </xdr:cNvPr>
          <xdr:cNvSpPr/>
        </xdr:nvSpPr>
        <xdr:spPr>
          <a:xfrm>
            <a:off x="6867526" y="6972300"/>
            <a:ext cx="1333501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D15AA16C-A1EA-5A68-F44C-1342F6479235}"/>
              </a:ext>
            </a:extLst>
          </xdr:cNvPr>
          <xdr:cNvGrpSpPr/>
        </xdr:nvGrpSpPr>
        <xdr:grpSpPr>
          <a:xfrm>
            <a:off x="8201026" y="6972300"/>
            <a:ext cx="2666999" cy="647700"/>
            <a:chOff x="3162301" y="2924175"/>
            <a:chExt cx="2666999" cy="647700"/>
          </a:xfrm>
        </xdr:grpSpPr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722185D3-1C50-57E5-63F4-433802728724}"/>
                </a:ext>
              </a:extLst>
            </xdr:cNvPr>
            <xdr:cNvSpPr/>
          </xdr:nvSpPr>
          <xdr:spPr>
            <a:xfrm>
              <a:off x="3162301" y="2924175"/>
              <a:ext cx="20002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2217395C-581C-D48B-85CF-881F4BD76FE7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C26ECE09-E1F3-69EE-067D-91D80D9AD92F}"/>
              </a:ext>
            </a:extLst>
          </xdr:cNvPr>
          <xdr:cNvGrpSpPr/>
        </xdr:nvGrpSpPr>
        <xdr:grpSpPr>
          <a:xfrm>
            <a:off x="5534025" y="6972300"/>
            <a:ext cx="1333500" cy="647700"/>
            <a:chOff x="3829050" y="2924175"/>
            <a:chExt cx="1333500" cy="64770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FE65FEEF-31FE-1C49-CFD1-42EFB6DD3618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409843D4-8E05-0FC0-48E5-669F5484EA5A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152400</xdr:colOff>
      <xdr:row>46</xdr:row>
      <xdr:rowOff>85723</xdr:rowOff>
    </xdr:from>
    <xdr:to>
      <xdr:col>35</xdr:col>
      <xdr:colOff>142875</xdr:colOff>
      <xdr:row>48</xdr:row>
      <xdr:rowOff>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13A9F404-296B-4DD6-BEE4-67950C16165D}"/>
            </a:ext>
          </a:extLst>
        </xdr:cNvPr>
        <xdr:cNvGrpSpPr/>
      </xdr:nvGrpSpPr>
      <xdr:grpSpPr>
        <a:xfrm>
          <a:off x="590550" y="8534398"/>
          <a:ext cx="5067300" cy="171453"/>
          <a:chOff x="4972050" y="6219824"/>
          <a:chExt cx="5334000" cy="171452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8BC71D91-852C-302E-90E5-711D3909E20D}"/>
              </a:ext>
            </a:extLst>
          </xdr:cNvPr>
          <xdr:cNvSpPr/>
        </xdr:nvSpPr>
        <xdr:spPr>
          <a:xfrm>
            <a:off x="6305551" y="6219828"/>
            <a:ext cx="1333501" cy="171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</a:rPr>
              <a:t>執行役員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1362A6F7-9560-0BE6-5A77-4C4658470A99}"/>
              </a:ext>
            </a:extLst>
          </xdr:cNvPr>
          <xdr:cNvGrpSpPr/>
        </xdr:nvGrpSpPr>
        <xdr:grpSpPr>
          <a:xfrm>
            <a:off x="7639051" y="6219824"/>
            <a:ext cx="2666999" cy="171452"/>
            <a:chOff x="3162301" y="2924167"/>
            <a:chExt cx="2666999" cy="647708"/>
          </a:xfrm>
          <a:noFill/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9F22FEBA-7D5F-7FE8-A245-0901456D2DA1}"/>
                </a:ext>
              </a:extLst>
            </xdr:cNvPr>
            <xdr:cNvSpPr/>
          </xdr:nvSpPr>
          <xdr:spPr>
            <a:xfrm>
              <a:off x="3162301" y="2924167"/>
              <a:ext cx="2000250" cy="647704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部門長</a:t>
              </a: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79543AD-211C-6BDD-48E6-C2BB16AB69A9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担当者</a:t>
              </a:r>
            </a:p>
          </xdr:txBody>
        </xdr:sp>
      </xdr:grpSp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FDAFCCD8-C775-3AA4-9389-2A49B4254CF6}"/>
              </a:ext>
            </a:extLst>
          </xdr:cNvPr>
          <xdr:cNvGrpSpPr/>
        </xdr:nvGrpSpPr>
        <xdr:grpSpPr>
          <a:xfrm>
            <a:off x="4972050" y="6219826"/>
            <a:ext cx="1333500" cy="171450"/>
            <a:chOff x="3829050" y="2924175"/>
            <a:chExt cx="1333500" cy="647700"/>
          </a:xfrm>
          <a:noFill/>
        </xdr:grpSpPr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05A1F153-32A9-BE89-06A3-21421C1139D9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社長</a:t>
              </a:r>
            </a:p>
          </xdr:txBody>
        </xdr:sp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289A2FFA-C1FD-0A02-7D6A-85E5B36A70D6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役員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47</xdr:row>
      <xdr:rowOff>28575</xdr:rowOff>
    </xdr:from>
    <xdr:to>
      <xdr:col>35</xdr:col>
      <xdr:colOff>95250</xdr:colOff>
      <xdr:row>50</xdr:row>
      <xdr:rowOff>161925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95BA42B9-6F55-40EB-9C4E-441C7365E9F2}"/>
            </a:ext>
          </a:extLst>
        </xdr:cNvPr>
        <xdr:cNvGrpSpPr/>
      </xdr:nvGrpSpPr>
      <xdr:grpSpPr>
        <a:xfrm>
          <a:off x="542925" y="8562975"/>
          <a:ext cx="5067300" cy="647700"/>
          <a:chOff x="5534025" y="6972300"/>
          <a:chExt cx="5334000" cy="64770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D62FFAE-E318-A2F0-C0EB-17B9563A7F66}"/>
              </a:ext>
            </a:extLst>
          </xdr:cNvPr>
          <xdr:cNvSpPr/>
        </xdr:nvSpPr>
        <xdr:spPr>
          <a:xfrm>
            <a:off x="6867526" y="6972300"/>
            <a:ext cx="1333501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D068F737-72C2-19B1-71C8-A220D6DEBF20}"/>
              </a:ext>
            </a:extLst>
          </xdr:cNvPr>
          <xdr:cNvGrpSpPr/>
        </xdr:nvGrpSpPr>
        <xdr:grpSpPr>
          <a:xfrm>
            <a:off x="8201026" y="6972300"/>
            <a:ext cx="2666999" cy="647700"/>
            <a:chOff x="3162301" y="2924175"/>
            <a:chExt cx="2666999" cy="647700"/>
          </a:xfrm>
        </xdr:grpSpPr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7A5215BF-A3C6-1C78-3276-0F5BC613F578}"/>
                </a:ext>
              </a:extLst>
            </xdr:cNvPr>
            <xdr:cNvSpPr/>
          </xdr:nvSpPr>
          <xdr:spPr>
            <a:xfrm>
              <a:off x="3162301" y="2924175"/>
              <a:ext cx="20002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9C874611-E82E-F75D-5692-3121B9FC3ED7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D765D40A-A803-5BAE-E436-C203C8304CF6}"/>
              </a:ext>
            </a:extLst>
          </xdr:cNvPr>
          <xdr:cNvGrpSpPr/>
        </xdr:nvGrpSpPr>
        <xdr:grpSpPr>
          <a:xfrm>
            <a:off x="5534025" y="6972300"/>
            <a:ext cx="1333500" cy="647700"/>
            <a:chOff x="3829050" y="2924175"/>
            <a:chExt cx="1333500" cy="64770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CFE8B964-6255-25D4-7DAA-9C7098A8CEF6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DF1750CB-1DC9-F701-17C8-42A99E46FB88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104775</xdr:colOff>
      <xdr:row>47</xdr:row>
      <xdr:rowOff>28575</xdr:rowOff>
    </xdr:from>
    <xdr:to>
      <xdr:col>35</xdr:col>
      <xdr:colOff>95250</xdr:colOff>
      <xdr:row>48</xdr:row>
      <xdr:rowOff>28578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3DBDC013-158B-4D1C-B93F-6536315125F6}"/>
            </a:ext>
          </a:extLst>
        </xdr:cNvPr>
        <xdr:cNvGrpSpPr/>
      </xdr:nvGrpSpPr>
      <xdr:grpSpPr>
        <a:xfrm>
          <a:off x="542925" y="8562975"/>
          <a:ext cx="5067300" cy="171453"/>
          <a:chOff x="4972050" y="6219824"/>
          <a:chExt cx="5334000" cy="171452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8DAD224B-1067-9E50-5722-49BC4A8F5766}"/>
              </a:ext>
            </a:extLst>
          </xdr:cNvPr>
          <xdr:cNvSpPr/>
        </xdr:nvSpPr>
        <xdr:spPr>
          <a:xfrm>
            <a:off x="6305551" y="6219828"/>
            <a:ext cx="1333501" cy="171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</a:rPr>
              <a:t>執行役員</a:t>
            </a:r>
          </a:p>
        </xdr:txBody>
      </xdr: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361BD16E-0689-48D2-508E-F9ABA5FDE886}"/>
              </a:ext>
            </a:extLst>
          </xdr:cNvPr>
          <xdr:cNvGrpSpPr/>
        </xdr:nvGrpSpPr>
        <xdr:grpSpPr>
          <a:xfrm>
            <a:off x="7639051" y="6219824"/>
            <a:ext cx="2666999" cy="171452"/>
            <a:chOff x="3162301" y="2924167"/>
            <a:chExt cx="2666999" cy="647708"/>
          </a:xfrm>
          <a:noFill/>
        </xdr:grpSpPr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43291AD2-E8A2-987C-F40E-308CEEA6D80C}"/>
                </a:ext>
              </a:extLst>
            </xdr:cNvPr>
            <xdr:cNvSpPr/>
          </xdr:nvSpPr>
          <xdr:spPr>
            <a:xfrm>
              <a:off x="3162301" y="2924167"/>
              <a:ext cx="2000250" cy="647704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部門長</a:t>
              </a:r>
            </a:p>
          </xdr:txBody>
        </xdr: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DC4C9CD3-CDD3-3BA4-5340-E0253FD18CFE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担当者</a:t>
              </a:r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584B847F-E41B-B066-D7A2-884BB8E1D5B8}"/>
              </a:ext>
            </a:extLst>
          </xdr:cNvPr>
          <xdr:cNvGrpSpPr/>
        </xdr:nvGrpSpPr>
        <xdr:grpSpPr>
          <a:xfrm>
            <a:off x="4972050" y="6219826"/>
            <a:ext cx="1333500" cy="171450"/>
            <a:chOff x="3829050" y="2924175"/>
            <a:chExt cx="1333500" cy="647700"/>
          </a:xfrm>
          <a:noFill/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334D583C-64FA-4766-0453-FCB99EC899B5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社長</a:t>
              </a:r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6B14212A-3E96-0FF6-B9EF-461E80F58639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役員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47</xdr:row>
      <xdr:rowOff>28575</xdr:rowOff>
    </xdr:from>
    <xdr:to>
      <xdr:col>35</xdr:col>
      <xdr:colOff>123825</xdr:colOff>
      <xdr:row>50</xdr:row>
      <xdr:rowOff>161925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7449FA65-9C97-481E-966E-F828E27ABD28}"/>
            </a:ext>
          </a:extLst>
        </xdr:cNvPr>
        <xdr:cNvGrpSpPr/>
      </xdr:nvGrpSpPr>
      <xdr:grpSpPr>
        <a:xfrm>
          <a:off x="571500" y="8562975"/>
          <a:ext cx="5067300" cy="647700"/>
          <a:chOff x="5534025" y="6972300"/>
          <a:chExt cx="5334000" cy="64770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EA11B5BA-2B74-EC70-F615-43CDA9C32EE0}"/>
              </a:ext>
            </a:extLst>
          </xdr:cNvPr>
          <xdr:cNvSpPr/>
        </xdr:nvSpPr>
        <xdr:spPr>
          <a:xfrm>
            <a:off x="6867526" y="6972300"/>
            <a:ext cx="1333501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A180F6DC-1DFD-7BF0-5EEA-31055564259F}"/>
              </a:ext>
            </a:extLst>
          </xdr:cNvPr>
          <xdr:cNvGrpSpPr/>
        </xdr:nvGrpSpPr>
        <xdr:grpSpPr>
          <a:xfrm>
            <a:off x="8201026" y="6972300"/>
            <a:ext cx="2666999" cy="647700"/>
            <a:chOff x="3162301" y="2924175"/>
            <a:chExt cx="2666999" cy="647700"/>
          </a:xfrm>
        </xdr:grpSpPr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CE6F7927-B7A7-1C88-5B06-76154FD97BDF}"/>
                </a:ext>
              </a:extLst>
            </xdr:cNvPr>
            <xdr:cNvSpPr/>
          </xdr:nvSpPr>
          <xdr:spPr>
            <a:xfrm>
              <a:off x="3162301" y="2924175"/>
              <a:ext cx="20002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F6202994-3462-329E-14D6-1B5BF29B73EC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B949E1D7-FA86-3226-47E2-3D5F7BEDA3A7}"/>
              </a:ext>
            </a:extLst>
          </xdr:cNvPr>
          <xdr:cNvGrpSpPr/>
        </xdr:nvGrpSpPr>
        <xdr:grpSpPr>
          <a:xfrm>
            <a:off x="5534025" y="6972300"/>
            <a:ext cx="1333500" cy="647700"/>
            <a:chOff x="3829050" y="2924175"/>
            <a:chExt cx="1333500" cy="64770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2F69423E-45C6-7856-0A63-CCEC5B22F109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F2E05510-19F8-ECE1-0B71-458E34F0FF60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133350</xdr:colOff>
      <xdr:row>47</xdr:row>
      <xdr:rowOff>28575</xdr:rowOff>
    </xdr:from>
    <xdr:to>
      <xdr:col>35</xdr:col>
      <xdr:colOff>123825</xdr:colOff>
      <xdr:row>48</xdr:row>
      <xdr:rowOff>28578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C0ED7C8E-7B59-47EB-81EA-8CAB0A7E7F0B}"/>
            </a:ext>
          </a:extLst>
        </xdr:cNvPr>
        <xdr:cNvGrpSpPr/>
      </xdr:nvGrpSpPr>
      <xdr:grpSpPr>
        <a:xfrm>
          <a:off x="571500" y="8562975"/>
          <a:ext cx="5067300" cy="171453"/>
          <a:chOff x="4972050" y="6219824"/>
          <a:chExt cx="5334000" cy="171452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61E7B4A6-1A44-D732-06FF-DB50D0A9A298}"/>
              </a:ext>
            </a:extLst>
          </xdr:cNvPr>
          <xdr:cNvSpPr/>
        </xdr:nvSpPr>
        <xdr:spPr>
          <a:xfrm>
            <a:off x="6305551" y="6219828"/>
            <a:ext cx="1333501" cy="171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ysClr val="windowText" lastClr="000000"/>
                </a:solidFill>
              </a:rPr>
              <a:t>執行役員</a:t>
            </a:r>
          </a:p>
        </xdr:txBody>
      </xdr: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DFC3C791-B503-3801-CD5A-891BEE6C7669}"/>
              </a:ext>
            </a:extLst>
          </xdr:cNvPr>
          <xdr:cNvGrpSpPr/>
        </xdr:nvGrpSpPr>
        <xdr:grpSpPr>
          <a:xfrm>
            <a:off x="7639051" y="6219824"/>
            <a:ext cx="2666999" cy="171452"/>
            <a:chOff x="3162301" y="2924167"/>
            <a:chExt cx="2666999" cy="647708"/>
          </a:xfrm>
          <a:noFill/>
        </xdr:grpSpPr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92B6C518-4782-7C9A-4DD7-D162654F4E47}"/>
                </a:ext>
              </a:extLst>
            </xdr:cNvPr>
            <xdr:cNvSpPr/>
          </xdr:nvSpPr>
          <xdr:spPr>
            <a:xfrm>
              <a:off x="3162301" y="2924167"/>
              <a:ext cx="2000250" cy="647704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部門長</a:t>
              </a:r>
            </a:p>
          </xdr:txBody>
        </xdr: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DBA198BE-CB0A-3E0C-B2CA-037D63C8CE79}"/>
                </a:ext>
              </a:extLst>
            </xdr:cNvPr>
            <xdr:cNvSpPr/>
          </xdr:nvSpPr>
          <xdr:spPr>
            <a:xfrm>
              <a:off x="51625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担当者</a:t>
              </a:r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9F21AE4D-AC52-EFDA-066E-6919A90EC98F}"/>
              </a:ext>
            </a:extLst>
          </xdr:cNvPr>
          <xdr:cNvGrpSpPr/>
        </xdr:nvGrpSpPr>
        <xdr:grpSpPr>
          <a:xfrm>
            <a:off x="4972050" y="6219826"/>
            <a:ext cx="1333500" cy="171450"/>
            <a:chOff x="3829050" y="2924175"/>
            <a:chExt cx="1333500" cy="647700"/>
          </a:xfrm>
          <a:noFill/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3AF373A1-4F48-3E09-2651-CB739CE2550E}"/>
                </a:ext>
              </a:extLst>
            </xdr:cNvPr>
            <xdr:cNvSpPr/>
          </xdr:nvSpPr>
          <xdr:spPr>
            <a:xfrm>
              <a:off x="382905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社長</a:t>
              </a:r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9C71870B-E19C-6147-AB25-04BD555599A9}"/>
                </a:ext>
              </a:extLst>
            </xdr:cNvPr>
            <xdr:cNvSpPr/>
          </xdr:nvSpPr>
          <xdr:spPr>
            <a:xfrm>
              <a:off x="4495800" y="2924175"/>
              <a:ext cx="666750" cy="6477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役員</a:t>
              </a:r>
            </a:p>
          </xdr:txBody>
        </xdr:sp>
      </xdr:grp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ample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6623-07D5-47D7-9DEA-EC7B01B8E330}">
  <sheetPr>
    <tabColor theme="4"/>
  </sheetPr>
  <dimension ref="A1:AW50"/>
  <sheetViews>
    <sheetView showZeros="0" view="pageBreakPreview" zoomScaleNormal="100" zoomScaleSheetLayoutView="100" workbookViewId="0">
      <selection activeCell="BP3" sqref="BP3"/>
    </sheetView>
  </sheetViews>
  <sheetFormatPr defaultColWidth="2.125" defaultRowHeight="15" customHeight="1"/>
  <cols>
    <col min="1" max="2" width="2.875" style="1" customWidth="1"/>
    <col min="3" max="17" width="2.125" style="1"/>
    <col min="18" max="21" width="1.625" style="1" customWidth="1"/>
    <col min="22" max="27" width="1.875" style="1" customWidth="1"/>
    <col min="28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9"/>
      <c r="W1" s="85" t="s">
        <v>34</v>
      </c>
      <c r="X1" s="85"/>
      <c r="Y1" s="85"/>
      <c r="Z1" s="85"/>
      <c r="AA1" s="86">
        <v>1111</v>
      </c>
      <c r="AB1" s="86"/>
      <c r="AC1" s="86"/>
      <c r="AD1" s="86"/>
      <c r="AE1" s="87" t="s">
        <v>51</v>
      </c>
      <c r="AF1" s="87"/>
      <c r="AG1" s="87"/>
      <c r="AH1" s="87"/>
      <c r="AI1" s="86">
        <v>100</v>
      </c>
      <c r="AJ1" s="86"/>
      <c r="AK1" s="86"/>
      <c r="AL1" s="86"/>
    </row>
    <row r="2" spans="1:49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"/>
      <c r="X2" s="9"/>
      <c r="Y2" s="9"/>
      <c r="Z2" s="9"/>
      <c r="AA2" s="86" t="s">
        <v>0</v>
      </c>
      <c r="AB2" s="86"/>
      <c r="AC2" s="86"/>
      <c r="AD2" s="86"/>
      <c r="AE2" s="88">
        <v>45199</v>
      </c>
      <c r="AF2" s="88"/>
      <c r="AG2" s="88"/>
      <c r="AH2" s="88"/>
      <c r="AI2" s="88"/>
      <c r="AJ2" s="88"/>
      <c r="AK2" s="88"/>
      <c r="AL2" s="88"/>
      <c r="AP2" s="5"/>
    </row>
    <row r="3" spans="1:49" ht="9" customHeight="1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>
      <c r="A4" s="102" t="s">
        <v>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 t="s">
        <v>1</v>
      </c>
      <c r="T4" s="103"/>
      <c r="U4" s="103"/>
      <c r="Y4" s="104" t="s">
        <v>46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3"/>
      <c r="U5" s="103"/>
      <c r="Y5" s="20" t="s">
        <v>11</v>
      </c>
      <c r="Z5" s="20"/>
      <c r="AA5" s="20"/>
      <c r="AB5" s="20"/>
      <c r="AC5" s="71" t="s">
        <v>45</v>
      </c>
      <c r="AD5" s="71"/>
      <c r="AE5" s="71"/>
      <c r="AF5" s="71"/>
      <c r="AG5" s="71"/>
      <c r="AH5" s="71"/>
      <c r="AI5" s="71"/>
      <c r="AJ5" s="71"/>
      <c r="AK5" s="71"/>
      <c r="AL5" s="71"/>
    </row>
    <row r="6" spans="1:49" ht="15" customHeight="1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20" t="s">
        <v>52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9" ht="15" customHeight="1">
      <c r="A7" s="94" t="s">
        <v>13</v>
      </c>
      <c r="B7" s="94"/>
      <c r="C7" s="94"/>
      <c r="D7" s="94"/>
      <c r="E7" s="94"/>
      <c r="F7" s="96">
        <f>IF(SUM(AF30:AL31)=0,"",SUM(AF30:AL31)+SUM(AF33:AL34))</f>
        <v>16300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8" t="str">
        <f>IF(F7="","","－")</f>
        <v>－</v>
      </c>
      <c r="R7" s="100" t="s">
        <v>14</v>
      </c>
      <c r="S7" s="100"/>
      <c r="T7" s="100"/>
      <c r="U7" s="100"/>
      <c r="Y7" s="20" t="s">
        <v>53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9" ht="15" customHeight="1" thickBot="1">
      <c r="A8" s="95"/>
      <c r="B8" s="95"/>
      <c r="C8" s="95"/>
      <c r="D8" s="95"/>
      <c r="E8" s="9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9"/>
      <c r="R8" s="101"/>
      <c r="S8" s="101"/>
      <c r="T8" s="101"/>
      <c r="U8" s="101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9" ht="15" customHeight="1" thickTop="1">
      <c r="G9" s="8"/>
      <c r="H9" s="8"/>
      <c r="I9" s="8" t="s">
        <v>33</v>
      </c>
      <c r="O9" s="105">
        <f>IF(SUM(AF33:AL34)=0,"",SUM(AF33:AL34))</f>
        <v>1300</v>
      </c>
      <c r="P9" s="105"/>
      <c r="Q9" s="105"/>
      <c r="R9" s="105"/>
      <c r="S9" s="105"/>
      <c r="T9" s="7" t="str">
        <f>IF(O9="","","－")</f>
        <v>－</v>
      </c>
      <c r="U9" s="8" t="s">
        <v>20</v>
      </c>
      <c r="Y9" s="70" t="s">
        <v>8</v>
      </c>
      <c r="Z9" s="70"/>
      <c r="AA9" s="70"/>
      <c r="AB9" s="70"/>
      <c r="AC9" s="71" t="s">
        <v>54</v>
      </c>
      <c r="AD9" s="71"/>
      <c r="AE9" s="71"/>
      <c r="AF9" s="71"/>
      <c r="AG9" s="71"/>
      <c r="AH9" s="71"/>
      <c r="AI9" s="71"/>
      <c r="AJ9" s="71"/>
      <c r="AK9" s="71"/>
      <c r="AL9" s="71"/>
    </row>
    <row r="10" spans="1:49" ht="15" customHeight="1">
      <c r="A10" s="15" t="s">
        <v>38</v>
      </c>
      <c r="Y10" s="70" t="s">
        <v>9</v>
      </c>
      <c r="Z10" s="70"/>
      <c r="AA10" s="70"/>
      <c r="AB10" s="70"/>
      <c r="AC10" s="71" t="s">
        <v>54</v>
      </c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49" ht="15" customHeight="1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Y11" s="70" t="s">
        <v>10</v>
      </c>
      <c r="Z11" s="70"/>
      <c r="AA11" s="70"/>
      <c r="AB11" s="70"/>
      <c r="AC11" s="73" t="s">
        <v>55</v>
      </c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49" ht="15" customHeight="1">
      <c r="A12" s="27" t="s">
        <v>37</v>
      </c>
      <c r="B12" s="27"/>
      <c r="C12" s="27"/>
      <c r="D12" s="27"/>
      <c r="E12" s="27"/>
      <c r="F12" s="27"/>
      <c r="G12" s="27"/>
      <c r="H12" s="27"/>
      <c r="I12" s="27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Y12" s="70" t="s">
        <v>42</v>
      </c>
      <c r="Z12" s="70"/>
      <c r="AA12" s="70"/>
      <c r="AB12" s="70"/>
      <c r="AC12" s="71" t="s">
        <v>56</v>
      </c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49" ht="15" customHeight="1">
      <c r="G13" s="14"/>
      <c r="H13" s="14"/>
      <c r="I13" s="14"/>
      <c r="O13" s="10"/>
      <c r="P13" s="10"/>
      <c r="Q13" s="10"/>
      <c r="R13" s="10"/>
      <c r="S13" s="10"/>
      <c r="U13" s="14"/>
    </row>
    <row r="14" spans="1:49" ht="15" customHeight="1">
      <c r="A14" s="80" t="s">
        <v>2</v>
      </c>
      <c r="B14" s="80"/>
      <c r="C14" s="80"/>
      <c r="D14" s="72" t="s">
        <v>68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81" t="s">
        <v>39</v>
      </c>
      <c r="AA14" s="27"/>
      <c r="AB14" s="27"/>
      <c r="AC14" s="27"/>
      <c r="AD14" s="27"/>
      <c r="AE14" s="27"/>
      <c r="AF14" s="82" t="s">
        <v>69</v>
      </c>
      <c r="AG14" s="82"/>
      <c r="AH14" s="82"/>
      <c r="AI14" s="82"/>
      <c r="AJ14" s="82"/>
      <c r="AK14" s="82"/>
      <c r="AL14" s="82"/>
    </row>
    <row r="15" spans="1:49" ht="15" customHeight="1">
      <c r="A15" s="80"/>
      <c r="B15" s="80"/>
      <c r="C15" s="80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7"/>
      <c r="AA15" s="27"/>
      <c r="AB15" s="27"/>
      <c r="AC15" s="27"/>
      <c r="AD15" s="27"/>
      <c r="AE15" s="27"/>
      <c r="AF15" s="82"/>
      <c r="AG15" s="82"/>
      <c r="AH15" s="82"/>
      <c r="AI15" s="82"/>
      <c r="AJ15" s="82"/>
      <c r="AK15" s="82"/>
      <c r="AL15" s="82"/>
    </row>
    <row r="16" spans="1:49" ht="12" customHeight="1">
      <c r="N16" s="10"/>
    </row>
    <row r="17" spans="1:48" ht="0.75" hidden="1" customHeight="1"/>
    <row r="18" spans="1:48" ht="17.25" customHeight="1">
      <c r="A18" s="13" t="s">
        <v>41</v>
      </c>
      <c r="B18" s="13" t="s">
        <v>40</v>
      </c>
      <c r="C18" s="75" t="s">
        <v>12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 t="s">
        <v>22</v>
      </c>
      <c r="S18" s="77"/>
      <c r="T18" s="77"/>
      <c r="U18" s="77"/>
      <c r="V18" s="78" t="s">
        <v>19</v>
      </c>
      <c r="W18" s="78"/>
      <c r="X18" s="78"/>
      <c r="Y18" s="78" t="s">
        <v>18</v>
      </c>
      <c r="Z18" s="78"/>
      <c r="AA18" s="78"/>
      <c r="AB18" s="75" t="s">
        <v>16</v>
      </c>
      <c r="AC18" s="76"/>
      <c r="AD18" s="76"/>
      <c r="AE18" s="79"/>
      <c r="AF18" s="75" t="s">
        <v>17</v>
      </c>
      <c r="AG18" s="76"/>
      <c r="AH18" s="76"/>
      <c r="AI18" s="76"/>
      <c r="AJ18" s="76"/>
      <c r="AK18" s="76"/>
      <c r="AL18" s="79"/>
    </row>
    <row r="19" spans="1:48" ht="16.5" customHeight="1">
      <c r="A19" s="16">
        <v>10</v>
      </c>
      <c r="B19" s="16">
        <v>1</v>
      </c>
      <c r="C19" s="68" t="s">
        <v>29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2"/>
      <c r="S19" s="62"/>
      <c r="T19" s="62"/>
      <c r="U19" s="62"/>
      <c r="V19" s="68">
        <v>2</v>
      </c>
      <c r="W19" s="68"/>
      <c r="X19" s="68"/>
      <c r="Y19" s="62" t="s">
        <v>31</v>
      </c>
      <c r="Z19" s="62"/>
      <c r="AA19" s="62"/>
      <c r="AB19" s="69">
        <v>2500</v>
      </c>
      <c r="AC19" s="69"/>
      <c r="AD19" s="69"/>
      <c r="AE19" s="69"/>
      <c r="AF19" s="67">
        <f>IF(V19*AB19=0,"",V19*AB19)</f>
        <v>5000</v>
      </c>
      <c r="AG19" s="67"/>
      <c r="AH19" s="67"/>
      <c r="AI19" s="67"/>
      <c r="AJ19" s="67"/>
      <c r="AK19" s="67"/>
      <c r="AL19" s="67"/>
    </row>
    <row r="20" spans="1:48" ht="16.5" customHeight="1">
      <c r="A20" s="16">
        <v>10</v>
      </c>
      <c r="B20" s="16">
        <v>31</v>
      </c>
      <c r="C20" s="68" t="s">
        <v>30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2" t="s">
        <v>28</v>
      </c>
      <c r="S20" s="62"/>
      <c r="T20" s="62"/>
      <c r="U20" s="62"/>
      <c r="V20" s="68">
        <v>1</v>
      </c>
      <c r="W20" s="68"/>
      <c r="X20" s="68"/>
      <c r="Y20" s="62" t="s">
        <v>31</v>
      </c>
      <c r="Z20" s="62"/>
      <c r="AA20" s="62"/>
      <c r="AB20" s="69">
        <v>10000</v>
      </c>
      <c r="AC20" s="69"/>
      <c r="AD20" s="69"/>
      <c r="AE20" s="69"/>
      <c r="AF20" s="67">
        <f>IF(V20*AB20=0,"",V20*AB20)</f>
        <v>10000</v>
      </c>
      <c r="AG20" s="67"/>
      <c r="AH20" s="67"/>
      <c r="AI20" s="67"/>
      <c r="AJ20" s="67"/>
      <c r="AK20" s="67"/>
      <c r="AL20" s="67"/>
    </row>
    <row r="21" spans="1:48" ht="16.5" customHeight="1">
      <c r="A21" s="16"/>
      <c r="B21" s="1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0"/>
      <c r="S21" s="60"/>
      <c r="T21" s="60"/>
      <c r="U21" s="60"/>
      <c r="V21" s="61"/>
      <c r="W21" s="61"/>
      <c r="X21" s="61"/>
      <c r="Y21" s="62"/>
      <c r="Z21" s="62"/>
      <c r="AA21" s="62"/>
      <c r="AB21" s="67"/>
      <c r="AC21" s="67"/>
      <c r="AD21" s="67"/>
      <c r="AE21" s="67"/>
      <c r="AF21" s="67" t="str">
        <f>IF(V21*AB21=0,"",V21*AB21)</f>
        <v/>
      </c>
      <c r="AG21" s="67"/>
      <c r="AH21" s="67"/>
      <c r="AI21" s="67"/>
      <c r="AJ21" s="67"/>
      <c r="AK21" s="67"/>
      <c r="AL21" s="67"/>
    </row>
    <row r="22" spans="1:48" ht="16.5" customHeight="1">
      <c r="A22" s="16"/>
      <c r="B22" s="1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0"/>
      <c r="S22" s="60"/>
      <c r="T22" s="60"/>
      <c r="U22" s="60"/>
      <c r="V22" s="61"/>
      <c r="W22" s="61"/>
      <c r="X22" s="61"/>
      <c r="Y22" s="62"/>
      <c r="Z22" s="62"/>
      <c r="AA22" s="62"/>
      <c r="AB22" s="67"/>
      <c r="AC22" s="67"/>
      <c r="AD22" s="67"/>
      <c r="AE22" s="67"/>
      <c r="AF22" s="67" t="str">
        <f t="shared" ref="AF22:AF29" si="0">IF(V22*AB22=0,"",V22*AB22)</f>
        <v/>
      </c>
      <c r="AG22" s="67"/>
      <c r="AH22" s="67"/>
      <c r="AI22" s="67"/>
      <c r="AJ22" s="67"/>
      <c r="AK22" s="67"/>
      <c r="AL22" s="67"/>
    </row>
    <row r="23" spans="1:48" ht="16.5" customHeight="1">
      <c r="A23" s="16"/>
      <c r="B23" s="1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0"/>
      <c r="S23" s="60"/>
      <c r="T23" s="60"/>
      <c r="U23" s="60"/>
      <c r="V23" s="61"/>
      <c r="W23" s="61"/>
      <c r="X23" s="61"/>
      <c r="Y23" s="62"/>
      <c r="Z23" s="62"/>
      <c r="AA23" s="62"/>
      <c r="AB23" s="67"/>
      <c r="AC23" s="67"/>
      <c r="AD23" s="67"/>
      <c r="AE23" s="67"/>
      <c r="AF23" s="67" t="str">
        <f t="shared" si="0"/>
        <v/>
      </c>
      <c r="AG23" s="67"/>
      <c r="AH23" s="67"/>
      <c r="AI23" s="67"/>
      <c r="AJ23" s="67"/>
      <c r="AK23" s="67"/>
      <c r="AL23" s="67"/>
    </row>
    <row r="24" spans="1:48" ht="16.5" customHeight="1">
      <c r="A24" s="16"/>
      <c r="B24" s="16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  <c r="S24" s="60"/>
      <c r="T24" s="60"/>
      <c r="U24" s="60"/>
      <c r="V24" s="61"/>
      <c r="W24" s="61"/>
      <c r="X24" s="61"/>
      <c r="Y24" s="62"/>
      <c r="Z24" s="62"/>
      <c r="AA24" s="62"/>
      <c r="AB24" s="63"/>
      <c r="AC24" s="64"/>
      <c r="AD24" s="64"/>
      <c r="AE24" s="65"/>
      <c r="AF24" s="63" t="str">
        <f t="shared" si="0"/>
        <v/>
      </c>
      <c r="AG24" s="64"/>
      <c r="AH24" s="64"/>
      <c r="AI24" s="64"/>
      <c r="AJ24" s="64"/>
      <c r="AK24" s="64"/>
      <c r="AL24" s="65"/>
    </row>
    <row r="25" spans="1:48" ht="16.5" customHeight="1">
      <c r="A25" s="16"/>
      <c r="B25" s="16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60"/>
      <c r="T25" s="60"/>
      <c r="U25" s="60"/>
      <c r="V25" s="61"/>
      <c r="W25" s="61"/>
      <c r="X25" s="61"/>
      <c r="Y25" s="62"/>
      <c r="Z25" s="62"/>
      <c r="AA25" s="62"/>
      <c r="AB25" s="63"/>
      <c r="AC25" s="64"/>
      <c r="AD25" s="64"/>
      <c r="AE25" s="65"/>
      <c r="AF25" s="63" t="str">
        <f t="shared" si="0"/>
        <v/>
      </c>
      <c r="AG25" s="64"/>
      <c r="AH25" s="64"/>
      <c r="AI25" s="64"/>
      <c r="AJ25" s="64"/>
      <c r="AK25" s="64"/>
      <c r="AL25" s="65"/>
    </row>
    <row r="26" spans="1:48" ht="16.5" customHeight="1">
      <c r="A26" s="16"/>
      <c r="B26" s="16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60"/>
      <c r="T26" s="60"/>
      <c r="U26" s="60"/>
      <c r="V26" s="61"/>
      <c r="W26" s="61"/>
      <c r="X26" s="61"/>
      <c r="Y26" s="62"/>
      <c r="Z26" s="62"/>
      <c r="AA26" s="62"/>
      <c r="AB26" s="63"/>
      <c r="AC26" s="64"/>
      <c r="AD26" s="64"/>
      <c r="AE26" s="65"/>
      <c r="AF26" s="63" t="str">
        <f t="shared" si="0"/>
        <v/>
      </c>
      <c r="AG26" s="64"/>
      <c r="AH26" s="64"/>
      <c r="AI26" s="64"/>
      <c r="AJ26" s="64"/>
      <c r="AK26" s="64"/>
      <c r="AL26" s="65"/>
    </row>
    <row r="27" spans="1:48" ht="16.5" customHeight="1">
      <c r="A27" s="16"/>
      <c r="B27" s="16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60"/>
      <c r="T27" s="60"/>
      <c r="U27" s="60"/>
      <c r="V27" s="61"/>
      <c r="W27" s="61"/>
      <c r="X27" s="61"/>
      <c r="Y27" s="62"/>
      <c r="Z27" s="62"/>
      <c r="AA27" s="62"/>
      <c r="AB27" s="63"/>
      <c r="AC27" s="64"/>
      <c r="AD27" s="64"/>
      <c r="AE27" s="65"/>
      <c r="AF27" s="63" t="str">
        <f t="shared" si="0"/>
        <v/>
      </c>
      <c r="AG27" s="64"/>
      <c r="AH27" s="64"/>
      <c r="AI27" s="64"/>
      <c r="AJ27" s="64"/>
      <c r="AK27" s="64"/>
      <c r="AL27" s="65"/>
    </row>
    <row r="28" spans="1:48" ht="16.5" customHeight="1">
      <c r="A28" s="16"/>
      <c r="B28" s="16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/>
      <c r="S28" s="60"/>
      <c r="T28" s="60"/>
      <c r="U28" s="60"/>
      <c r="V28" s="61"/>
      <c r="W28" s="61"/>
      <c r="X28" s="61"/>
      <c r="Y28" s="62"/>
      <c r="Z28" s="62"/>
      <c r="AA28" s="62"/>
      <c r="AB28" s="63"/>
      <c r="AC28" s="64"/>
      <c r="AD28" s="64"/>
      <c r="AE28" s="65"/>
      <c r="AF28" s="63" t="str">
        <f t="shared" si="0"/>
        <v/>
      </c>
      <c r="AG28" s="64"/>
      <c r="AH28" s="64"/>
      <c r="AI28" s="64"/>
      <c r="AJ28" s="64"/>
      <c r="AK28" s="64"/>
      <c r="AL28" s="65"/>
    </row>
    <row r="29" spans="1:48" ht="16.5" customHeight="1">
      <c r="A29" s="16"/>
      <c r="B29" s="16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0"/>
      <c r="S29" s="60"/>
      <c r="T29" s="60"/>
      <c r="U29" s="60"/>
      <c r="V29" s="61"/>
      <c r="W29" s="61"/>
      <c r="X29" s="61"/>
      <c r="Y29" s="62"/>
      <c r="Z29" s="62"/>
      <c r="AA29" s="62"/>
      <c r="AB29" s="63"/>
      <c r="AC29" s="64"/>
      <c r="AD29" s="64"/>
      <c r="AE29" s="65"/>
      <c r="AF29" s="63" t="str">
        <f t="shared" si="0"/>
        <v/>
      </c>
      <c r="AG29" s="64"/>
      <c r="AH29" s="64"/>
      <c r="AI29" s="64"/>
      <c r="AJ29" s="64"/>
      <c r="AK29" s="64"/>
      <c r="AL29" s="65"/>
      <c r="AR29" s="38" t="s">
        <v>32</v>
      </c>
      <c r="AS29" s="38"/>
      <c r="AT29" s="38"/>
      <c r="AU29" s="38"/>
      <c r="AV29" s="38"/>
    </row>
    <row r="30" spans="1:48" ht="17.100000000000001" customHeight="1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28" t="s">
        <v>24</v>
      </c>
      <c r="Z30" s="28"/>
      <c r="AA30" s="28"/>
      <c r="AB30" s="28"/>
      <c r="AC30" s="28"/>
      <c r="AD30" s="28"/>
      <c r="AE30" s="28"/>
      <c r="AF30" s="48">
        <f>IF(AR30=0,"",AR30)</f>
        <v>5000</v>
      </c>
      <c r="AG30" s="49"/>
      <c r="AH30" s="49"/>
      <c r="AI30" s="49"/>
      <c r="AJ30" s="49"/>
      <c r="AK30" s="49"/>
      <c r="AL30" s="50"/>
      <c r="AR30" s="51">
        <f>SUMIF(R19:U29,"",AF19:AL29)</f>
        <v>5000</v>
      </c>
      <c r="AS30" s="51"/>
      <c r="AT30" s="51"/>
      <c r="AU30" s="51"/>
      <c r="AV30" s="51"/>
    </row>
    <row r="31" spans="1:48" ht="17.100000000000001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28" t="s">
        <v>25</v>
      </c>
      <c r="Z31" s="28"/>
      <c r="AA31" s="28"/>
      <c r="AB31" s="28"/>
      <c r="AC31" s="28"/>
      <c r="AD31" s="28"/>
      <c r="AE31" s="28"/>
      <c r="AF31" s="33">
        <f>IF(AR31=0,"",AR31)</f>
        <v>10000</v>
      </c>
      <c r="AG31" s="34"/>
      <c r="AH31" s="34"/>
      <c r="AI31" s="34"/>
      <c r="AJ31" s="34"/>
      <c r="AK31" s="34"/>
      <c r="AL31" s="35"/>
      <c r="AR31" s="51">
        <f>SUMIF(R19:U29,"※",AF19:AL29)</f>
        <v>10000</v>
      </c>
      <c r="AS31" s="51"/>
      <c r="AT31" s="51"/>
      <c r="AU31" s="51"/>
      <c r="AV31" s="51"/>
    </row>
    <row r="32" spans="1:48" ht="17.100000000000001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52" t="s">
        <v>26</v>
      </c>
      <c r="Z32" s="53"/>
      <c r="AA32" s="53"/>
      <c r="AB32" s="53"/>
      <c r="AC32" s="53"/>
      <c r="AD32" s="53"/>
      <c r="AE32" s="54"/>
      <c r="AF32" s="55">
        <f>IF(SUM(AF30:AL31)=0,"",SUM(AF30:AL31))</f>
        <v>15000</v>
      </c>
      <c r="AG32" s="56"/>
      <c r="AH32" s="56"/>
      <c r="AI32" s="56"/>
      <c r="AJ32" s="56"/>
      <c r="AK32" s="56"/>
      <c r="AL32" s="57"/>
      <c r="AR32" s="12"/>
    </row>
    <row r="33" spans="1:38" ht="17.10000000000000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28" t="s">
        <v>15</v>
      </c>
      <c r="Z33" s="28"/>
      <c r="AA33" s="28"/>
      <c r="AB33" s="28"/>
      <c r="AC33" s="28"/>
      <c r="AD33" s="28"/>
      <c r="AE33" s="28"/>
      <c r="AF33" s="29">
        <f>IF(AR30*0.1=0,"",AR30*0.1)</f>
        <v>500</v>
      </c>
      <c r="AG33" s="29"/>
      <c r="AH33" s="29"/>
      <c r="AI33" s="29"/>
      <c r="AJ33" s="29"/>
      <c r="AK33" s="29"/>
      <c r="AL33" s="29"/>
    </row>
    <row r="34" spans="1:38" ht="17.100000000000001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30" t="s">
        <v>21</v>
      </c>
      <c r="Z34" s="31"/>
      <c r="AA34" s="31"/>
      <c r="AB34" s="31"/>
      <c r="AC34" s="31"/>
      <c r="AD34" s="31"/>
      <c r="AE34" s="32"/>
      <c r="AF34" s="33">
        <f>IF(AR31*0.08=0,"",AR31*0.08)</f>
        <v>800</v>
      </c>
      <c r="AG34" s="34"/>
      <c r="AH34" s="34"/>
      <c r="AI34" s="34"/>
      <c r="AJ34" s="34"/>
      <c r="AK34" s="34"/>
      <c r="AL34" s="35"/>
    </row>
    <row r="35" spans="1:38" ht="17.100000000000001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36" t="s">
        <v>27</v>
      </c>
      <c r="Z35" s="36"/>
      <c r="AA35" s="36"/>
      <c r="AB35" s="36"/>
      <c r="AC35" s="36"/>
      <c r="AD35" s="36"/>
      <c r="AE35" s="36"/>
      <c r="AF35" s="37">
        <f>IF(SUM(AF30:AL31)=0,"",SUM(AF30:AL31)+SUM(AF33:AL34))</f>
        <v>16300</v>
      </c>
      <c r="AG35" s="37"/>
      <c r="AH35" s="37"/>
      <c r="AI35" s="37"/>
      <c r="AJ35" s="37"/>
      <c r="AK35" s="37"/>
      <c r="AL35" s="37"/>
    </row>
    <row r="36" spans="1:38" ht="6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5" customHeight="1">
      <c r="A37" s="24" t="s">
        <v>43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4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4.1" customHeight="1">
      <c r="A42" s="26" t="s">
        <v>70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 t="s">
        <v>72</v>
      </c>
      <c r="S42" s="27"/>
      <c r="T42" s="27"/>
      <c r="U42" s="27"/>
      <c r="V42" s="27"/>
      <c r="W42" s="89" t="s">
        <v>59</v>
      </c>
      <c r="X42" s="90"/>
      <c r="Y42" s="91"/>
      <c r="Z42" s="92" t="s">
        <v>71</v>
      </c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</row>
    <row r="43" spans="1:38" ht="14.1" customHeight="1">
      <c r="A43" s="21" t="s">
        <v>3</v>
      </c>
      <c r="B43" s="21"/>
      <c r="C43" s="21"/>
      <c r="D43" s="21"/>
      <c r="E43" s="21"/>
      <c r="F43" s="21"/>
      <c r="G43" s="18" t="s">
        <v>4</v>
      </c>
      <c r="H43" s="18"/>
      <c r="I43" s="18"/>
      <c r="J43" s="18"/>
      <c r="K43" s="18"/>
      <c r="L43" s="19" t="s">
        <v>60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8" t="s">
        <v>6</v>
      </c>
      <c r="X43" s="18"/>
      <c r="Y43" s="18"/>
      <c r="Z43" s="18"/>
      <c r="AA43" s="18"/>
      <c r="AB43" s="19" t="s">
        <v>61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4.1" customHeight="1">
      <c r="A44" s="21"/>
      <c r="B44" s="21"/>
      <c r="C44" s="21"/>
      <c r="D44" s="21"/>
      <c r="E44" s="21"/>
      <c r="F44" s="21"/>
      <c r="G44" s="18" t="s">
        <v>63</v>
      </c>
      <c r="H44" s="18"/>
      <c r="I44" s="18"/>
      <c r="J44" s="18"/>
      <c r="K44" s="18"/>
      <c r="L44" s="19" t="s">
        <v>62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8" t="s">
        <v>7</v>
      </c>
      <c r="X44" s="18"/>
      <c r="Y44" s="18"/>
      <c r="Z44" s="18"/>
      <c r="AA44" s="18"/>
      <c r="AB44" s="19" t="s">
        <v>65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9.75" customHeight="1">
      <c r="A45" s="21"/>
      <c r="B45" s="21"/>
      <c r="C45" s="21"/>
      <c r="D45" s="21"/>
      <c r="E45" s="21"/>
      <c r="F45" s="21"/>
      <c r="G45" s="22" t="s">
        <v>44</v>
      </c>
      <c r="H45" s="22"/>
      <c r="I45" s="22"/>
      <c r="J45" s="22"/>
      <c r="K45" s="22"/>
      <c r="L45" s="17" t="s">
        <v>67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3.5" customHeight="1">
      <c r="A46" s="21"/>
      <c r="B46" s="21"/>
      <c r="C46" s="21"/>
      <c r="D46" s="21"/>
      <c r="E46" s="21"/>
      <c r="F46" s="21"/>
      <c r="G46" s="18" t="s">
        <v>5</v>
      </c>
      <c r="H46" s="18"/>
      <c r="I46" s="18"/>
      <c r="J46" s="18"/>
      <c r="K46" s="18"/>
      <c r="L46" s="19" t="s">
        <v>66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4.1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7:38" ht="14.1" customHeight="1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7:38" ht="14.1" customHeight="1"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</sheetData>
  <mergeCells count="145">
    <mergeCell ref="A1:U2"/>
    <mergeCell ref="W1:Z1"/>
    <mergeCell ref="AA1:AD1"/>
    <mergeCell ref="AE1:AH1"/>
    <mergeCell ref="AI1:AL1"/>
    <mergeCell ref="AA2:AD2"/>
    <mergeCell ref="AE2:AL2"/>
    <mergeCell ref="W42:Y42"/>
    <mergeCell ref="Z42:AL42"/>
    <mergeCell ref="A7:E8"/>
    <mergeCell ref="F7:P8"/>
    <mergeCell ref="Q7:Q8"/>
    <mergeCell ref="R7:U8"/>
    <mergeCell ref="Y7:AL7"/>
    <mergeCell ref="Y8:AL8"/>
    <mergeCell ref="A4:R5"/>
    <mergeCell ref="S4:U5"/>
    <mergeCell ref="Y4:AL4"/>
    <mergeCell ref="Y5:AB5"/>
    <mergeCell ref="AC5:AL5"/>
    <mergeCell ref="Y6:AL6"/>
    <mergeCell ref="O9:S9"/>
    <mergeCell ref="Y9:AB9"/>
    <mergeCell ref="AC9:AL9"/>
    <mergeCell ref="Y10:AB10"/>
    <mergeCell ref="AC10:AL10"/>
    <mergeCell ref="A11:I11"/>
    <mergeCell ref="J11:U11"/>
    <mergeCell ref="Y11:AB11"/>
    <mergeCell ref="AC11:AL11"/>
    <mergeCell ref="C18:Q18"/>
    <mergeCell ref="R18:U18"/>
    <mergeCell ref="V18:X18"/>
    <mergeCell ref="Y18:AA18"/>
    <mergeCell ref="AB18:AE18"/>
    <mergeCell ref="AF18:AL18"/>
    <mergeCell ref="A12:I12"/>
    <mergeCell ref="J12:U12"/>
    <mergeCell ref="Y12:AB12"/>
    <mergeCell ref="AC12:AL12"/>
    <mergeCell ref="A14:C15"/>
    <mergeCell ref="D14:Y15"/>
    <mergeCell ref="Z14:AE15"/>
    <mergeCell ref="AF14:AL15"/>
    <mergeCell ref="C20:Q20"/>
    <mergeCell ref="R20:U20"/>
    <mergeCell ref="V20:X20"/>
    <mergeCell ref="Y20:AA20"/>
    <mergeCell ref="AB20:AE20"/>
    <mergeCell ref="AF20:AL20"/>
    <mergeCell ref="C19:Q19"/>
    <mergeCell ref="R19:U19"/>
    <mergeCell ref="V19:X19"/>
    <mergeCell ref="Y19:AA19"/>
    <mergeCell ref="AB19:AE19"/>
    <mergeCell ref="AF19:AL19"/>
    <mergeCell ref="C22:Q22"/>
    <mergeCell ref="R22:U22"/>
    <mergeCell ref="V22:X22"/>
    <mergeCell ref="Y22:AA22"/>
    <mergeCell ref="AB22:AE22"/>
    <mergeCell ref="AF22:AL22"/>
    <mergeCell ref="C21:Q21"/>
    <mergeCell ref="R21:U21"/>
    <mergeCell ref="V21:X21"/>
    <mergeCell ref="Y21:AA21"/>
    <mergeCell ref="AB21:AE21"/>
    <mergeCell ref="AF21:AL21"/>
    <mergeCell ref="C24:Q24"/>
    <mergeCell ref="R24:U24"/>
    <mergeCell ref="V24:X24"/>
    <mergeCell ref="Y24:AA24"/>
    <mergeCell ref="AB24:AE24"/>
    <mergeCell ref="AF24:AL24"/>
    <mergeCell ref="C23:Q23"/>
    <mergeCell ref="R23:U23"/>
    <mergeCell ref="V23:X23"/>
    <mergeCell ref="Y23:AA23"/>
    <mergeCell ref="AB23:AE23"/>
    <mergeCell ref="AF23:AL23"/>
    <mergeCell ref="C26:Q26"/>
    <mergeCell ref="R26:U26"/>
    <mergeCell ref="V26:X26"/>
    <mergeCell ref="Y26:AA26"/>
    <mergeCell ref="AB26:AE26"/>
    <mergeCell ref="AF26:AL26"/>
    <mergeCell ref="C25:Q25"/>
    <mergeCell ref="R25:U25"/>
    <mergeCell ref="V25:X25"/>
    <mergeCell ref="Y25:AA25"/>
    <mergeCell ref="AB25:AE25"/>
    <mergeCell ref="AF25:AL25"/>
    <mergeCell ref="C28:Q28"/>
    <mergeCell ref="R28:U28"/>
    <mergeCell ref="V28:X28"/>
    <mergeCell ref="Y28:AA28"/>
    <mergeCell ref="AB28:AE28"/>
    <mergeCell ref="AF28:AL28"/>
    <mergeCell ref="C27:Q27"/>
    <mergeCell ref="R27:U27"/>
    <mergeCell ref="V27:X27"/>
    <mergeCell ref="Y27:AA27"/>
    <mergeCell ref="AB27:AE27"/>
    <mergeCell ref="AF27:AL27"/>
    <mergeCell ref="AR29:AV29"/>
    <mergeCell ref="A30:X35"/>
    <mergeCell ref="Y30:AE30"/>
    <mergeCell ref="AF30:AL30"/>
    <mergeCell ref="AR30:AV30"/>
    <mergeCell ref="Y31:AE31"/>
    <mergeCell ref="AF31:AL31"/>
    <mergeCell ref="AR31:AV31"/>
    <mergeCell ref="Y32:AE32"/>
    <mergeCell ref="AF32:AL32"/>
    <mergeCell ref="C29:Q29"/>
    <mergeCell ref="R29:U29"/>
    <mergeCell ref="V29:X29"/>
    <mergeCell ref="Y29:AA29"/>
    <mergeCell ref="AB29:AE29"/>
    <mergeCell ref="AF29:AL29"/>
    <mergeCell ref="A36:AL36"/>
    <mergeCell ref="A37:AL40"/>
    <mergeCell ref="A41:AL41"/>
    <mergeCell ref="A42:Q42"/>
    <mergeCell ref="R42:V42"/>
    <mergeCell ref="Y33:AE33"/>
    <mergeCell ref="AF33:AL33"/>
    <mergeCell ref="Y34:AE34"/>
    <mergeCell ref="AF34:AL34"/>
    <mergeCell ref="Y35:AE35"/>
    <mergeCell ref="AF35:AL35"/>
    <mergeCell ref="L45:AL45"/>
    <mergeCell ref="G46:K46"/>
    <mergeCell ref="L46:AL46"/>
    <mergeCell ref="A47:AL47"/>
    <mergeCell ref="A43:F46"/>
    <mergeCell ref="G43:K43"/>
    <mergeCell ref="L43:V43"/>
    <mergeCell ref="W43:AA43"/>
    <mergeCell ref="AB43:AL43"/>
    <mergeCell ref="G44:K44"/>
    <mergeCell ref="L44:V44"/>
    <mergeCell ref="W44:AA44"/>
    <mergeCell ref="AB44:AL44"/>
    <mergeCell ref="G45:K45"/>
  </mergeCells>
  <phoneticPr fontId="1"/>
  <hyperlinks>
    <hyperlink ref="AC11" r:id="rId1" xr:uid="{D66A5292-9BA0-4175-A595-D4734CC38D0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0"/>
  <sheetViews>
    <sheetView showZeros="0" tabSelected="1" view="pageBreakPreview" zoomScaleNormal="100" zoomScaleSheetLayoutView="100" workbookViewId="0">
      <selection activeCell="BM6" sqref="BM6"/>
    </sheetView>
  </sheetViews>
  <sheetFormatPr defaultColWidth="2.125" defaultRowHeight="15" customHeight="1"/>
  <cols>
    <col min="1" max="2" width="2.875" style="1" customWidth="1"/>
    <col min="3" max="17" width="2.125" style="1"/>
    <col min="18" max="21" width="1.625" style="1" customWidth="1"/>
    <col min="22" max="27" width="1.875" style="1" customWidth="1"/>
    <col min="28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9"/>
      <c r="W1" s="85" t="s">
        <v>34</v>
      </c>
      <c r="X1" s="85"/>
      <c r="Y1" s="85"/>
      <c r="Z1" s="85"/>
      <c r="AA1" s="86"/>
      <c r="AB1" s="86"/>
      <c r="AC1" s="86"/>
      <c r="AD1" s="86"/>
      <c r="AE1" s="87" t="s">
        <v>51</v>
      </c>
      <c r="AF1" s="87"/>
      <c r="AG1" s="87"/>
      <c r="AH1" s="87"/>
      <c r="AI1" s="86"/>
      <c r="AJ1" s="86"/>
      <c r="AK1" s="86"/>
      <c r="AL1" s="86"/>
    </row>
    <row r="2" spans="1:49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"/>
      <c r="X2" s="9"/>
      <c r="Y2" s="9"/>
      <c r="Z2" s="9"/>
      <c r="AA2" s="86" t="s">
        <v>0</v>
      </c>
      <c r="AB2" s="86"/>
      <c r="AC2" s="86"/>
      <c r="AD2" s="86"/>
      <c r="AE2" s="88">
        <v>45199</v>
      </c>
      <c r="AF2" s="88"/>
      <c r="AG2" s="88"/>
      <c r="AH2" s="88"/>
      <c r="AI2" s="88"/>
      <c r="AJ2" s="88"/>
      <c r="AK2" s="88"/>
      <c r="AL2" s="88"/>
      <c r="AP2" s="5"/>
    </row>
    <row r="3" spans="1:49" ht="9" customHeight="1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>
      <c r="A4" s="102" t="s">
        <v>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 t="s">
        <v>1</v>
      </c>
      <c r="T4" s="103"/>
      <c r="U4" s="103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3"/>
      <c r="U5" s="103"/>
      <c r="Y5" s="20" t="s">
        <v>11</v>
      </c>
      <c r="Z5" s="20"/>
      <c r="AA5" s="20"/>
      <c r="AB5" s="20"/>
      <c r="AC5" s="71" t="s">
        <v>57</v>
      </c>
      <c r="AD5" s="71"/>
      <c r="AE5" s="71"/>
      <c r="AF5" s="71"/>
      <c r="AG5" s="71"/>
      <c r="AH5" s="71"/>
      <c r="AI5" s="71"/>
      <c r="AJ5" s="71"/>
      <c r="AK5" s="71"/>
      <c r="AL5" s="71"/>
    </row>
    <row r="6" spans="1:49" ht="15" customHeight="1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20" t="s">
        <v>58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9" ht="15" customHeight="1">
      <c r="A7" s="94" t="s">
        <v>13</v>
      </c>
      <c r="B7" s="94"/>
      <c r="C7" s="94"/>
      <c r="D7" s="94"/>
      <c r="E7" s="94"/>
      <c r="F7" s="96" t="str">
        <f>IF(SUM(AF30:AL31)=0,"",SUM(AF30:AL31)+SUM(AF33:AL34))</f>
        <v/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8" t="str">
        <f>IF(F7="","","－")</f>
        <v/>
      </c>
      <c r="R7" s="100" t="s">
        <v>14</v>
      </c>
      <c r="S7" s="100"/>
      <c r="T7" s="100"/>
      <c r="U7" s="10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9" ht="15" customHeight="1" thickBot="1">
      <c r="A8" s="95"/>
      <c r="B8" s="95"/>
      <c r="C8" s="95"/>
      <c r="D8" s="95"/>
      <c r="E8" s="9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9"/>
      <c r="R8" s="101"/>
      <c r="S8" s="101"/>
      <c r="T8" s="101"/>
      <c r="U8" s="101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9" ht="15" customHeight="1" thickTop="1">
      <c r="G9" s="8"/>
      <c r="H9" s="8"/>
      <c r="I9" s="8" t="s">
        <v>33</v>
      </c>
      <c r="O9" s="105" t="str">
        <f>IF(SUM(AF33:AL34)=0,"",SUM(AF33:AL34))</f>
        <v/>
      </c>
      <c r="P9" s="105"/>
      <c r="Q9" s="105"/>
      <c r="R9" s="105"/>
      <c r="S9" s="105"/>
      <c r="T9" s="7" t="str">
        <f>IF(O9="","","－")</f>
        <v/>
      </c>
      <c r="U9" s="8" t="s">
        <v>20</v>
      </c>
      <c r="Y9" s="70" t="s">
        <v>8</v>
      </c>
      <c r="Z9" s="70"/>
      <c r="AA9" s="70"/>
      <c r="AB9" s="70"/>
      <c r="AC9" s="71"/>
      <c r="AD9" s="71"/>
      <c r="AE9" s="71"/>
      <c r="AF9" s="71"/>
      <c r="AG9" s="71"/>
      <c r="AH9" s="71"/>
      <c r="AI9" s="71"/>
      <c r="AJ9" s="71"/>
      <c r="AK9" s="71"/>
      <c r="AL9" s="71"/>
    </row>
    <row r="10" spans="1:49" ht="15" customHeight="1">
      <c r="A10" s="15" t="s">
        <v>38</v>
      </c>
      <c r="Y10" s="70" t="s">
        <v>9</v>
      </c>
      <c r="Z10" s="70"/>
      <c r="AA10" s="70"/>
      <c r="AB10" s="70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49" ht="15" customHeight="1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Y11" s="70" t="s">
        <v>10</v>
      </c>
      <c r="Z11" s="70"/>
      <c r="AA11" s="70"/>
      <c r="AB11" s="70"/>
      <c r="AC11" s="106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49" ht="15" customHeight="1">
      <c r="A12" s="27" t="s">
        <v>37</v>
      </c>
      <c r="B12" s="27"/>
      <c r="C12" s="27"/>
      <c r="D12" s="27"/>
      <c r="E12" s="27"/>
      <c r="F12" s="27"/>
      <c r="G12" s="27"/>
      <c r="H12" s="27"/>
      <c r="I12" s="27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Y12" s="70" t="s">
        <v>42</v>
      </c>
      <c r="Z12" s="70"/>
      <c r="AA12" s="70"/>
      <c r="AB12" s="70"/>
      <c r="AC12" s="71"/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49" ht="15" customHeight="1">
      <c r="G13" s="14"/>
      <c r="H13" s="14"/>
      <c r="I13" s="14"/>
      <c r="O13" s="10"/>
      <c r="P13" s="10"/>
      <c r="Q13" s="10"/>
      <c r="R13" s="10"/>
      <c r="S13" s="10"/>
      <c r="U13" s="14"/>
    </row>
    <row r="14" spans="1:49" ht="15" customHeight="1">
      <c r="A14" s="80" t="s">
        <v>2</v>
      </c>
      <c r="B14" s="80"/>
      <c r="C14" s="80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81" t="s">
        <v>39</v>
      </c>
      <c r="AA14" s="27"/>
      <c r="AB14" s="27"/>
      <c r="AC14" s="27"/>
      <c r="AD14" s="27"/>
      <c r="AE14" s="27"/>
      <c r="AF14" s="82"/>
      <c r="AG14" s="82"/>
      <c r="AH14" s="82"/>
      <c r="AI14" s="82"/>
      <c r="AJ14" s="82"/>
      <c r="AK14" s="82"/>
      <c r="AL14" s="82"/>
    </row>
    <row r="15" spans="1:49" ht="15" customHeight="1">
      <c r="A15" s="80"/>
      <c r="B15" s="80"/>
      <c r="C15" s="80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7"/>
      <c r="AA15" s="27"/>
      <c r="AB15" s="27"/>
      <c r="AC15" s="27"/>
      <c r="AD15" s="27"/>
      <c r="AE15" s="27"/>
      <c r="AF15" s="82"/>
      <c r="AG15" s="82"/>
      <c r="AH15" s="82"/>
      <c r="AI15" s="82"/>
      <c r="AJ15" s="82"/>
      <c r="AK15" s="82"/>
      <c r="AL15" s="82"/>
    </row>
    <row r="16" spans="1:49" ht="12" customHeight="1">
      <c r="N16" s="10"/>
    </row>
    <row r="17" spans="1:48" ht="0.75" hidden="1" customHeight="1"/>
    <row r="18" spans="1:48" ht="17.25" customHeight="1">
      <c r="A18" s="13" t="s">
        <v>41</v>
      </c>
      <c r="B18" s="13" t="s">
        <v>40</v>
      </c>
      <c r="C18" s="75" t="s">
        <v>12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 t="s">
        <v>22</v>
      </c>
      <c r="S18" s="77"/>
      <c r="T18" s="77"/>
      <c r="U18" s="77"/>
      <c r="V18" s="78" t="s">
        <v>19</v>
      </c>
      <c r="W18" s="78"/>
      <c r="X18" s="78"/>
      <c r="Y18" s="78" t="s">
        <v>18</v>
      </c>
      <c r="Z18" s="78"/>
      <c r="AA18" s="78"/>
      <c r="AB18" s="75" t="s">
        <v>16</v>
      </c>
      <c r="AC18" s="76"/>
      <c r="AD18" s="76"/>
      <c r="AE18" s="79"/>
      <c r="AF18" s="75" t="s">
        <v>17</v>
      </c>
      <c r="AG18" s="76"/>
      <c r="AH18" s="76"/>
      <c r="AI18" s="76"/>
      <c r="AJ18" s="76"/>
      <c r="AK18" s="76"/>
      <c r="AL18" s="79"/>
    </row>
    <row r="19" spans="1:48" ht="16.5" customHeight="1">
      <c r="A19" s="16"/>
      <c r="B19" s="16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2"/>
      <c r="S19" s="62"/>
      <c r="T19" s="62"/>
      <c r="U19" s="62"/>
      <c r="V19" s="68"/>
      <c r="W19" s="68"/>
      <c r="X19" s="68"/>
      <c r="Y19" s="62"/>
      <c r="Z19" s="62"/>
      <c r="AA19" s="62"/>
      <c r="AB19" s="69"/>
      <c r="AC19" s="69"/>
      <c r="AD19" s="69"/>
      <c r="AE19" s="69"/>
      <c r="AF19" s="67" t="str">
        <f>IF(V19*AB19=0,"",V19*AB19)</f>
        <v/>
      </c>
      <c r="AG19" s="67"/>
      <c r="AH19" s="67"/>
      <c r="AI19" s="67"/>
      <c r="AJ19" s="67"/>
      <c r="AK19" s="67"/>
      <c r="AL19" s="67"/>
    </row>
    <row r="20" spans="1:48" ht="16.5" customHeight="1">
      <c r="A20" s="16"/>
      <c r="B20" s="16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2"/>
      <c r="S20" s="62"/>
      <c r="T20" s="62"/>
      <c r="U20" s="62"/>
      <c r="V20" s="68"/>
      <c r="W20" s="68"/>
      <c r="X20" s="68"/>
      <c r="Y20" s="62"/>
      <c r="Z20" s="62"/>
      <c r="AA20" s="62"/>
      <c r="AB20" s="69"/>
      <c r="AC20" s="69"/>
      <c r="AD20" s="69"/>
      <c r="AE20" s="69"/>
      <c r="AF20" s="67" t="str">
        <f>IF(V20*AB20=0,"",V20*AB20)</f>
        <v/>
      </c>
      <c r="AG20" s="67"/>
      <c r="AH20" s="67"/>
      <c r="AI20" s="67"/>
      <c r="AJ20" s="67"/>
      <c r="AK20" s="67"/>
      <c r="AL20" s="67"/>
    </row>
    <row r="21" spans="1:48" ht="16.5" customHeight="1">
      <c r="A21" s="16"/>
      <c r="B21" s="1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0"/>
      <c r="S21" s="60"/>
      <c r="T21" s="60"/>
      <c r="U21" s="60"/>
      <c r="V21" s="61"/>
      <c r="W21" s="61"/>
      <c r="X21" s="61"/>
      <c r="Y21" s="62"/>
      <c r="Z21" s="62"/>
      <c r="AA21" s="62"/>
      <c r="AB21" s="67"/>
      <c r="AC21" s="67"/>
      <c r="AD21" s="67"/>
      <c r="AE21" s="67"/>
      <c r="AF21" s="67" t="str">
        <f>IF(V21*AB21=0,"",V21*AB21)</f>
        <v/>
      </c>
      <c r="AG21" s="67"/>
      <c r="AH21" s="67"/>
      <c r="AI21" s="67"/>
      <c r="AJ21" s="67"/>
      <c r="AK21" s="67"/>
      <c r="AL21" s="67"/>
    </row>
    <row r="22" spans="1:48" ht="16.5" customHeight="1">
      <c r="A22" s="16"/>
      <c r="B22" s="1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0"/>
      <c r="S22" s="60"/>
      <c r="T22" s="60"/>
      <c r="U22" s="60"/>
      <c r="V22" s="61"/>
      <c r="W22" s="61"/>
      <c r="X22" s="61"/>
      <c r="Y22" s="62"/>
      <c r="Z22" s="62"/>
      <c r="AA22" s="62"/>
      <c r="AB22" s="67"/>
      <c r="AC22" s="67"/>
      <c r="AD22" s="67"/>
      <c r="AE22" s="67"/>
      <c r="AF22" s="67" t="str">
        <f t="shared" ref="AF22:AF29" si="0">IF(V22*AB22=0,"",V22*AB22)</f>
        <v/>
      </c>
      <c r="AG22" s="67"/>
      <c r="AH22" s="67"/>
      <c r="AI22" s="67"/>
      <c r="AJ22" s="67"/>
      <c r="AK22" s="67"/>
      <c r="AL22" s="67"/>
    </row>
    <row r="23" spans="1:48" ht="16.5" customHeight="1">
      <c r="A23" s="16"/>
      <c r="B23" s="1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0"/>
      <c r="S23" s="60"/>
      <c r="T23" s="60"/>
      <c r="U23" s="60"/>
      <c r="V23" s="61"/>
      <c r="W23" s="61"/>
      <c r="X23" s="61"/>
      <c r="Y23" s="62"/>
      <c r="Z23" s="62"/>
      <c r="AA23" s="62"/>
      <c r="AB23" s="67"/>
      <c r="AC23" s="67"/>
      <c r="AD23" s="67"/>
      <c r="AE23" s="67"/>
      <c r="AF23" s="67" t="str">
        <f t="shared" si="0"/>
        <v/>
      </c>
      <c r="AG23" s="67"/>
      <c r="AH23" s="67"/>
      <c r="AI23" s="67"/>
      <c r="AJ23" s="67"/>
      <c r="AK23" s="67"/>
      <c r="AL23" s="67"/>
    </row>
    <row r="24" spans="1:48" ht="16.5" customHeight="1">
      <c r="A24" s="16"/>
      <c r="B24" s="16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  <c r="S24" s="60"/>
      <c r="T24" s="60"/>
      <c r="U24" s="60"/>
      <c r="V24" s="61"/>
      <c r="W24" s="61"/>
      <c r="X24" s="61"/>
      <c r="Y24" s="62"/>
      <c r="Z24" s="62"/>
      <c r="AA24" s="62"/>
      <c r="AB24" s="63"/>
      <c r="AC24" s="64"/>
      <c r="AD24" s="64"/>
      <c r="AE24" s="65"/>
      <c r="AF24" s="63" t="str">
        <f t="shared" si="0"/>
        <v/>
      </c>
      <c r="AG24" s="64"/>
      <c r="AH24" s="64"/>
      <c r="AI24" s="64"/>
      <c r="AJ24" s="64"/>
      <c r="AK24" s="64"/>
      <c r="AL24" s="65"/>
    </row>
    <row r="25" spans="1:48" ht="16.5" customHeight="1">
      <c r="A25" s="16"/>
      <c r="B25" s="16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60"/>
      <c r="T25" s="60"/>
      <c r="U25" s="60"/>
      <c r="V25" s="61"/>
      <c r="W25" s="61"/>
      <c r="X25" s="61"/>
      <c r="Y25" s="62"/>
      <c r="Z25" s="62"/>
      <c r="AA25" s="62"/>
      <c r="AB25" s="63"/>
      <c r="AC25" s="64"/>
      <c r="AD25" s="64"/>
      <c r="AE25" s="65"/>
      <c r="AF25" s="63" t="str">
        <f t="shared" si="0"/>
        <v/>
      </c>
      <c r="AG25" s="64"/>
      <c r="AH25" s="64"/>
      <c r="AI25" s="64"/>
      <c r="AJ25" s="64"/>
      <c r="AK25" s="64"/>
      <c r="AL25" s="65"/>
    </row>
    <row r="26" spans="1:48" ht="16.5" customHeight="1">
      <c r="A26" s="16"/>
      <c r="B26" s="16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60"/>
      <c r="T26" s="60"/>
      <c r="U26" s="60"/>
      <c r="V26" s="61"/>
      <c r="W26" s="61"/>
      <c r="X26" s="61"/>
      <c r="Y26" s="62"/>
      <c r="Z26" s="62"/>
      <c r="AA26" s="62"/>
      <c r="AB26" s="63"/>
      <c r="AC26" s="64"/>
      <c r="AD26" s="64"/>
      <c r="AE26" s="65"/>
      <c r="AF26" s="63" t="str">
        <f t="shared" si="0"/>
        <v/>
      </c>
      <c r="AG26" s="64"/>
      <c r="AH26" s="64"/>
      <c r="AI26" s="64"/>
      <c r="AJ26" s="64"/>
      <c r="AK26" s="64"/>
      <c r="AL26" s="65"/>
    </row>
    <row r="27" spans="1:48" ht="16.5" customHeight="1">
      <c r="A27" s="16"/>
      <c r="B27" s="16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60"/>
      <c r="T27" s="60"/>
      <c r="U27" s="60"/>
      <c r="V27" s="61"/>
      <c r="W27" s="61"/>
      <c r="X27" s="61"/>
      <c r="Y27" s="62"/>
      <c r="Z27" s="62"/>
      <c r="AA27" s="62"/>
      <c r="AB27" s="63"/>
      <c r="AC27" s="64"/>
      <c r="AD27" s="64"/>
      <c r="AE27" s="65"/>
      <c r="AF27" s="63" t="str">
        <f t="shared" si="0"/>
        <v/>
      </c>
      <c r="AG27" s="64"/>
      <c r="AH27" s="64"/>
      <c r="AI27" s="64"/>
      <c r="AJ27" s="64"/>
      <c r="AK27" s="64"/>
      <c r="AL27" s="65"/>
    </row>
    <row r="28" spans="1:48" ht="16.5" customHeight="1">
      <c r="A28" s="16"/>
      <c r="B28" s="16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/>
      <c r="S28" s="60"/>
      <c r="T28" s="60"/>
      <c r="U28" s="60"/>
      <c r="V28" s="61"/>
      <c r="W28" s="61"/>
      <c r="X28" s="61"/>
      <c r="Y28" s="62"/>
      <c r="Z28" s="62"/>
      <c r="AA28" s="62"/>
      <c r="AB28" s="63"/>
      <c r="AC28" s="64"/>
      <c r="AD28" s="64"/>
      <c r="AE28" s="65"/>
      <c r="AF28" s="63" t="str">
        <f t="shared" si="0"/>
        <v/>
      </c>
      <c r="AG28" s="64"/>
      <c r="AH28" s="64"/>
      <c r="AI28" s="64"/>
      <c r="AJ28" s="64"/>
      <c r="AK28" s="64"/>
      <c r="AL28" s="65"/>
    </row>
    <row r="29" spans="1:48" ht="16.5" customHeight="1">
      <c r="A29" s="16"/>
      <c r="B29" s="16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0"/>
      <c r="S29" s="60"/>
      <c r="T29" s="60"/>
      <c r="U29" s="60"/>
      <c r="V29" s="61"/>
      <c r="W29" s="61"/>
      <c r="X29" s="61"/>
      <c r="Y29" s="62"/>
      <c r="Z29" s="62"/>
      <c r="AA29" s="62"/>
      <c r="AB29" s="63"/>
      <c r="AC29" s="64"/>
      <c r="AD29" s="64"/>
      <c r="AE29" s="65"/>
      <c r="AF29" s="63" t="str">
        <f t="shared" si="0"/>
        <v/>
      </c>
      <c r="AG29" s="64"/>
      <c r="AH29" s="64"/>
      <c r="AI29" s="64"/>
      <c r="AJ29" s="64"/>
      <c r="AK29" s="64"/>
      <c r="AL29" s="65"/>
      <c r="AR29" s="38" t="s">
        <v>32</v>
      </c>
      <c r="AS29" s="38"/>
      <c r="AT29" s="38"/>
      <c r="AU29" s="38"/>
      <c r="AV29" s="38"/>
    </row>
    <row r="30" spans="1:48" ht="17.100000000000001" customHeight="1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28" t="s">
        <v>24</v>
      </c>
      <c r="Z30" s="28"/>
      <c r="AA30" s="28"/>
      <c r="AB30" s="28"/>
      <c r="AC30" s="28"/>
      <c r="AD30" s="28"/>
      <c r="AE30" s="28"/>
      <c r="AF30" s="48" t="str">
        <f>IF(AR30=0,"",AR30)</f>
        <v/>
      </c>
      <c r="AG30" s="49"/>
      <c r="AH30" s="49"/>
      <c r="AI30" s="49"/>
      <c r="AJ30" s="49"/>
      <c r="AK30" s="49"/>
      <c r="AL30" s="50"/>
      <c r="AR30" s="51">
        <f>SUMIF(R19:U29,"",AF19:AL29)</f>
        <v>0</v>
      </c>
      <c r="AS30" s="51"/>
      <c r="AT30" s="51"/>
      <c r="AU30" s="51"/>
      <c r="AV30" s="51"/>
    </row>
    <row r="31" spans="1:48" ht="17.100000000000001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28" t="s">
        <v>25</v>
      </c>
      <c r="Z31" s="28"/>
      <c r="AA31" s="28"/>
      <c r="AB31" s="28"/>
      <c r="AC31" s="28"/>
      <c r="AD31" s="28"/>
      <c r="AE31" s="28"/>
      <c r="AF31" s="33" t="str">
        <f>IF(AR31=0,"",AR31)</f>
        <v/>
      </c>
      <c r="AG31" s="34"/>
      <c r="AH31" s="34"/>
      <c r="AI31" s="34"/>
      <c r="AJ31" s="34"/>
      <c r="AK31" s="34"/>
      <c r="AL31" s="35"/>
      <c r="AR31" s="51">
        <f>SUMIF(R19:U29,"※",AF19:AL29)</f>
        <v>0</v>
      </c>
      <c r="AS31" s="51"/>
      <c r="AT31" s="51"/>
      <c r="AU31" s="51"/>
      <c r="AV31" s="51"/>
    </row>
    <row r="32" spans="1:48" ht="17.100000000000001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52" t="s">
        <v>26</v>
      </c>
      <c r="Z32" s="53"/>
      <c r="AA32" s="53"/>
      <c r="AB32" s="53"/>
      <c r="AC32" s="53"/>
      <c r="AD32" s="53"/>
      <c r="AE32" s="54"/>
      <c r="AF32" s="55" t="str">
        <f>IF(SUM(AF30:AL31)=0,"",SUM(AF30:AL31))</f>
        <v/>
      </c>
      <c r="AG32" s="56"/>
      <c r="AH32" s="56"/>
      <c r="AI32" s="56"/>
      <c r="AJ32" s="56"/>
      <c r="AK32" s="56"/>
      <c r="AL32" s="57"/>
      <c r="AR32" s="12"/>
    </row>
    <row r="33" spans="1:38" ht="17.10000000000000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28" t="s">
        <v>15</v>
      </c>
      <c r="Z33" s="28"/>
      <c r="AA33" s="28"/>
      <c r="AB33" s="28"/>
      <c r="AC33" s="28"/>
      <c r="AD33" s="28"/>
      <c r="AE33" s="28"/>
      <c r="AF33" s="29" t="str">
        <f>IF(AR30*0.1=0,"",AR30*0.1)</f>
        <v/>
      </c>
      <c r="AG33" s="29"/>
      <c r="AH33" s="29"/>
      <c r="AI33" s="29"/>
      <c r="AJ33" s="29"/>
      <c r="AK33" s="29"/>
      <c r="AL33" s="29"/>
    </row>
    <row r="34" spans="1:38" ht="17.100000000000001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30" t="s">
        <v>21</v>
      </c>
      <c r="Z34" s="31"/>
      <c r="AA34" s="31"/>
      <c r="AB34" s="31"/>
      <c r="AC34" s="31"/>
      <c r="AD34" s="31"/>
      <c r="AE34" s="32"/>
      <c r="AF34" s="33" t="str">
        <f>IF(AR31*0.08=0,"",AR31*0.08)</f>
        <v/>
      </c>
      <c r="AG34" s="34"/>
      <c r="AH34" s="34"/>
      <c r="AI34" s="34"/>
      <c r="AJ34" s="34"/>
      <c r="AK34" s="34"/>
      <c r="AL34" s="35"/>
    </row>
    <row r="35" spans="1:38" ht="17.100000000000001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36" t="s">
        <v>27</v>
      </c>
      <c r="Z35" s="36"/>
      <c r="AA35" s="36"/>
      <c r="AB35" s="36"/>
      <c r="AC35" s="36"/>
      <c r="AD35" s="36"/>
      <c r="AE35" s="36"/>
      <c r="AF35" s="37" t="str">
        <f>IF(SUM(AF30:AL31)=0,"",SUM(AF30:AL31)+SUM(AF33:AL34))</f>
        <v/>
      </c>
      <c r="AG35" s="37"/>
      <c r="AH35" s="37"/>
      <c r="AI35" s="37"/>
      <c r="AJ35" s="37"/>
      <c r="AK35" s="37"/>
      <c r="AL35" s="37"/>
    </row>
    <row r="36" spans="1:38" ht="6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5" customHeight="1">
      <c r="A37" s="24" t="s">
        <v>43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4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4.1" customHeight="1">
      <c r="A42" s="26" t="s">
        <v>70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 t="s">
        <v>72</v>
      </c>
      <c r="S42" s="27"/>
      <c r="T42" s="27"/>
      <c r="U42" s="27"/>
      <c r="V42" s="27"/>
      <c r="W42" s="89"/>
      <c r="X42" s="90"/>
      <c r="Y42" s="91"/>
      <c r="Z42" s="92" t="s">
        <v>71</v>
      </c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</row>
    <row r="43" spans="1:38" ht="14.1" customHeight="1">
      <c r="A43" s="21" t="s">
        <v>3</v>
      </c>
      <c r="B43" s="21"/>
      <c r="C43" s="21"/>
      <c r="D43" s="21"/>
      <c r="E43" s="21"/>
      <c r="F43" s="21"/>
      <c r="G43" s="18" t="s">
        <v>4</v>
      </c>
      <c r="H43" s="18"/>
      <c r="I43" s="18"/>
      <c r="J43" s="18"/>
      <c r="K43" s="18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8" t="s">
        <v>6</v>
      </c>
      <c r="X43" s="18"/>
      <c r="Y43" s="18"/>
      <c r="Z43" s="18"/>
      <c r="AA43" s="18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4.1" customHeight="1">
      <c r="A44" s="21"/>
      <c r="B44" s="21"/>
      <c r="C44" s="21"/>
      <c r="D44" s="21"/>
      <c r="E44" s="21"/>
      <c r="F44" s="21"/>
      <c r="G44" s="18" t="s">
        <v>64</v>
      </c>
      <c r="H44" s="18"/>
      <c r="I44" s="18"/>
      <c r="J44" s="18"/>
      <c r="K44" s="1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8" t="s">
        <v>7</v>
      </c>
      <c r="X44" s="18"/>
      <c r="Y44" s="18"/>
      <c r="Z44" s="18"/>
      <c r="AA44" s="18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9.75" customHeight="1">
      <c r="A45" s="21"/>
      <c r="B45" s="21"/>
      <c r="C45" s="21"/>
      <c r="D45" s="21"/>
      <c r="E45" s="21"/>
      <c r="F45" s="21"/>
      <c r="G45" s="22" t="s">
        <v>44</v>
      </c>
      <c r="H45" s="22"/>
      <c r="I45" s="22"/>
      <c r="J45" s="22"/>
      <c r="K45" s="22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ht="13.5" customHeight="1">
      <c r="A46" s="21"/>
      <c r="B46" s="21"/>
      <c r="C46" s="21"/>
      <c r="D46" s="21"/>
      <c r="E46" s="21"/>
      <c r="F46" s="21"/>
      <c r="G46" s="18" t="s">
        <v>5</v>
      </c>
      <c r="H46" s="18"/>
      <c r="I46" s="18"/>
      <c r="J46" s="18"/>
      <c r="K46" s="18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4.1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7:38" ht="14.1" customHeight="1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7:38" ht="14.1" customHeight="1"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</sheetData>
  <mergeCells count="145">
    <mergeCell ref="AE2:AL2"/>
    <mergeCell ref="A47:AL47"/>
    <mergeCell ref="A37:AL40"/>
    <mergeCell ref="W43:AA43"/>
    <mergeCell ref="W44:AA44"/>
    <mergeCell ref="L46:AL46"/>
    <mergeCell ref="AB43:AL43"/>
    <mergeCell ref="G45:K45"/>
    <mergeCell ref="L45:AL45"/>
    <mergeCell ref="AB44:AL44"/>
    <mergeCell ref="V23:X23"/>
    <mergeCell ref="V24:X24"/>
    <mergeCell ref="V25:X25"/>
    <mergeCell ref="AF21:AL21"/>
    <mergeCell ref="AF22:AL22"/>
    <mergeCell ref="AF23:AL23"/>
    <mergeCell ref="A43:F46"/>
    <mergeCell ref="G43:K43"/>
    <mergeCell ref="G44:K44"/>
    <mergeCell ref="W42:Y42"/>
    <mergeCell ref="G46:K46"/>
    <mergeCell ref="L43:V43"/>
    <mergeCell ref="L44:V44"/>
    <mergeCell ref="V26:X26"/>
    <mergeCell ref="V27:X27"/>
    <mergeCell ref="V28:X28"/>
    <mergeCell ref="V29:X29"/>
    <mergeCell ref="Y27:AA27"/>
    <mergeCell ref="Y28:AA28"/>
    <mergeCell ref="Y29:AA29"/>
    <mergeCell ref="Z42:AL42"/>
    <mergeCell ref="AB29:AE29"/>
    <mergeCell ref="AF35:AL35"/>
    <mergeCell ref="Y33:AE33"/>
    <mergeCell ref="C28:Q28"/>
    <mergeCell ref="A36:AL36"/>
    <mergeCell ref="A41:AL41"/>
    <mergeCell ref="AC5:AL5"/>
    <mergeCell ref="Y9:AB9"/>
    <mergeCell ref="Y7:AL7"/>
    <mergeCell ref="Y8:AL8"/>
    <mergeCell ref="Y6:AL6"/>
    <mergeCell ref="Y18:AA18"/>
    <mergeCell ref="V18:X18"/>
    <mergeCell ref="V21:X21"/>
    <mergeCell ref="V22:X22"/>
    <mergeCell ref="Y10:AB10"/>
    <mergeCell ref="Y11:AB11"/>
    <mergeCell ref="Y12:AB12"/>
    <mergeCell ref="AC9:AL9"/>
    <mergeCell ref="AC10:AL10"/>
    <mergeCell ref="AC11:AL11"/>
    <mergeCell ref="AC12:AL12"/>
    <mergeCell ref="A30:X35"/>
    <mergeCell ref="AF33:AL33"/>
    <mergeCell ref="Y5:AB5"/>
    <mergeCell ref="AF24:AL24"/>
    <mergeCell ref="AF25:AL25"/>
    <mergeCell ref="AF32:AL32"/>
    <mergeCell ref="AF28:AL28"/>
    <mergeCell ref="AF29:AL29"/>
    <mergeCell ref="AF30:AL30"/>
    <mergeCell ref="C29:Q29"/>
    <mergeCell ref="AF31:AL31"/>
    <mergeCell ref="Y32:AE32"/>
    <mergeCell ref="Y30:AE30"/>
    <mergeCell ref="AF26:AL26"/>
    <mergeCell ref="AF27:AL27"/>
    <mergeCell ref="AB24:AE24"/>
    <mergeCell ref="AB25:AE25"/>
    <mergeCell ref="AB26:AE26"/>
    <mergeCell ref="AB27:AE27"/>
    <mergeCell ref="AB28:AE28"/>
    <mergeCell ref="Y23:AA23"/>
    <mergeCell ref="Y24:AA24"/>
    <mergeCell ref="Y25:AA25"/>
    <mergeCell ref="Y26:AA26"/>
    <mergeCell ref="A1:U2"/>
    <mergeCell ref="R18:U18"/>
    <mergeCell ref="R21:U21"/>
    <mergeCell ref="R22:U22"/>
    <mergeCell ref="R23:U23"/>
    <mergeCell ref="R24:U24"/>
    <mergeCell ref="R25:U25"/>
    <mergeCell ref="C18:Q18"/>
    <mergeCell ref="C21:Q21"/>
    <mergeCell ref="C22:Q22"/>
    <mergeCell ref="C23:Q23"/>
    <mergeCell ref="C24:Q24"/>
    <mergeCell ref="C25:Q25"/>
    <mergeCell ref="A4:R5"/>
    <mergeCell ref="S4:U5"/>
    <mergeCell ref="Y21:AA21"/>
    <mergeCell ref="Y22:AA22"/>
    <mergeCell ref="Y4:AL4"/>
    <mergeCell ref="AA2:AD2"/>
    <mergeCell ref="AA1:AD1"/>
    <mergeCell ref="AR30:AV30"/>
    <mergeCell ref="AR31:AV31"/>
    <mergeCell ref="AR29:AV29"/>
    <mergeCell ref="C19:Q19"/>
    <mergeCell ref="C20:Q20"/>
    <mergeCell ref="R19:U19"/>
    <mergeCell ref="R20:U20"/>
    <mergeCell ref="V19:X19"/>
    <mergeCell ref="V20:X20"/>
    <mergeCell ref="Y19:AA19"/>
    <mergeCell ref="Y20:AA20"/>
    <mergeCell ref="AB19:AE19"/>
    <mergeCell ref="AB20:AE20"/>
    <mergeCell ref="AF19:AL19"/>
    <mergeCell ref="AF20:AL20"/>
    <mergeCell ref="R26:U26"/>
    <mergeCell ref="R27:U27"/>
    <mergeCell ref="R28:U28"/>
    <mergeCell ref="R29:U29"/>
    <mergeCell ref="C26:Q26"/>
    <mergeCell ref="C27:Q27"/>
    <mergeCell ref="AB21:AE21"/>
    <mergeCell ref="AB22:AE22"/>
    <mergeCell ref="AB23:AE23"/>
    <mergeCell ref="AI1:AL1"/>
    <mergeCell ref="AE1:AH1"/>
    <mergeCell ref="W1:Z1"/>
    <mergeCell ref="AF14:AL15"/>
    <mergeCell ref="Z14:AE15"/>
    <mergeCell ref="D14:Y15"/>
    <mergeCell ref="A42:Q42"/>
    <mergeCell ref="R42:V42"/>
    <mergeCell ref="A14:C15"/>
    <mergeCell ref="A7:E8"/>
    <mergeCell ref="F7:P8"/>
    <mergeCell ref="Q7:Q8"/>
    <mergeCell ref="R7:U8"/>
    <mergeCell ref="O9:S9"/>
    <mergeCell ref="A11:I11"/>
    <mergeCell ref="A12:I12"/>
    <mergeCell ref="J11:U11"/>
    <mergeCell ref="J12:U12"/>
    <mergeCell ref="Y35:AE35"/>
    <mergeCell ref="AF18:AL18"/>
    <mergeCell ref="Y34:AE34"/>
    <mergeCell ref="AF34:AL34"/>
    <mergeCell ref="Y31:AE31"/>
    <mergeCell ref="AB18:AE18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0BA3-3D92-4BE0-8700-C867DE9FE67B}">
  <sheetPr>
    <tabColor theme="5"/>
  </sheetPr>
  <dimension ref="A1:AW50"/>
  <sheetViews>
    <sheetView showZeros="0" view="pageBreakPreview" zoomScaleNormal="100" zoomScaleSheetLayoutView="100" workbookViewId="0">
      <selection activeCell="Y4" sqref="Y4:AL4"/>
    </sheetView>
  </sheetViews>
  <sheetFormatPr defaultColWidth="2.125" defaultRowHeight="15" customHeight="1"/>
  <cols>
    <col min="1" max="2" width="2.875" style="1" customWidth="1"/>
    <col min="3" max="17" width="2.125" style="1"/>
    <col min="18" max="21" width="1.625" style="1" customWidth="1"/>
    <col min="22" max="27" width="1.875" style="1" customWidth="1"/>
    <col min="28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>
      <c r="A1" s="83" t="s">
        <v>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9"/>
      <c r="W1" s="85" t="s">
        <v>34</v>
      </c>
      <c r="X1" s="85"/>
      <c r="Y1" s="85"/>
      <c r="Z1" s="85"/>
      <c r="AA1" s="25">
        <f>'請求者控（入力はこちら）'!AA1:AD1</f>
        <v>0</v>
      </c>
      <c r="AB1" s="25"/>
      <c r="AC1" s="25"/>
      <c r="AD1" s="25"/>
      <c r="AE1" s="87" t="s">
        <v>51</v>
      </c>
      <c r="AF1" s="87"/>
      <c r="AG1" s="87"/>
      <c r="AH1" s="87"/>
      <c r="AI1" s="25">
        <f>'請求者控（入力はこちら）'!AI1:AL1</f>
        <v>0</v>
      </c>
      <c r="AJ1" s="25"/>
      <c r="AK1" s="25"/>
      <c r="AL1" s="25"/>
    </row>
    <row r="2" spans="1:49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"/>
      <c r="X2" s="9"/>
      <c r="Y2" s="9"/>
      <c r="Z2" s="9"/>
      <c r="AA2" s="86" t="s">
        <v>0</v>
      </c>
      <c r="AB2" s="86"/>
      <c r="AC2" s="86"/>
      <c r="AD2" s="86"/>
      <c r="AE2" s="88">
        <f>'請求者控（入力はこちら）'!AE2</f>
        <v>45199</v>
      </c>
      <c r="AF2" s="88"/>
      <c r="AG2" s="88"/>
      <c r="AH2" s="88"/>
      <c r="AI2" s="88"/>
      <c r="AJ2" s="88"/>
      <c r="AK2" s="88"/>
      <c r="AL2" s="88"/>
      <c r="AP2" s="5"/>
    </row>
    <row r="3" spans="1:49" ht="9" customHeight="1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>
      <c r="A4" s="102" t="s">
        <v>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 t="s">
        <v>1</v>
      </c>
      <c r="T4" s="103"/>
      <c r="U4" s="103"/>
      <c r="Y4" s="104">
        <f>'請求者控（入力はこちら）'!Y4</f>
        <v>0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3"/>
      <c r="U5" s="103"/>
      <c r="Y5" s="20" t="s">
        <v>11</v>
      </c>
      <c r="Z5" s="20"/>
      <c r="AA5" s="20"/>
      <c r="AB5" s="20"/>
      <c r="AC5" s="71" t="str">
        <f>'請求者控（入力はこちら）'!AC5</f>
        <v>T</v>
      </c>
      <c r="AD5" s="71"/>
      <c r="AE5" s="71"/>
      <c r="AF5" s="71"/>
      <c r="AG5" s="71"/>
      <c r="AH5" s="71"/>
      <c r="AI5" s="71"/>
      <c r="AJ5" s="71"/>
      <c r="AK5" s="71"/>
      <c r="AL5" s="71"/>
    </row>
    <row r="6" spans="1:49" ht="15" customHeight="1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20" t="str">
        <f>'請求者控（入力はこちら）'!Y6</f>
        <v>〒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9" ht="15" customHeight="1">
      <c r="A7" s="94" t="s">
        <v>13</v>
      </c>
      <c r="B7" s="94"/>
      <c r="C7" s="94"/>
      <c r="D7" s="94"/>
      <c r="E7" s="94"/>
      <c r="F7" s="96" t="str">
        <f>IF(SUM(AF30:AL31)=0,"",SUM(AF30:AL31)+SUM(AF33:AL34))</f>
        <v/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8" t="str">
        <f>IF(F7="","","－")</f>
        <v/>
      </c>
      <c r="R7" s="100" t="s">
        <v>14</v>
      </c>
      <c r="S7" s="100"/>
      <c r="T7" s="100"/>
      <c r="U7" s="100"/>
      <c r="Y7" s="20">
        <f>'請求者控（入力はこちら）'!Y7</f>
        <v>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9" ht="15" customHeight="1" thickBot="1">
      <c r="A8" s="95"/>
      <c r="B8" s="95"/>
      <c r="C8" s="95"/>
      <c r="D8" s="95"/>
      <c r="E8" s="9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9"/>
      <c r="R8" s="101"/>
      <c r="S8" s="101"/>
      <c r="T8" s="101"/>
      <c r="U8" s="101"/>
      <c r="Y8" s="20">
        <f>'請求者控（入力はこちら）'!Y8</f>
        <v>0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9" ht="15" customHeight="1" thickTop="1">
      <c r="G9" s="8"/>
      <c r="H9" s="8"/>
      <c r="I9" s="8" t="s">
        <v>33</v>
      </c>
      <c r="O9" s="105" t="str">
        <f>IF(SUM(AF33:AL34)=0,"",SUM(AF33:AL34))</f>
        <v/>
      </c>
      <c r="P9" s="105"/>
      <c r="Q9" s="105"/>
      <c r="R9" s="105"/>
      <c r="S9" s="105"/>
      <c r="T9" s="7" t="str">
        <f>IF(O9="","","－")</f>
        <v/>
      </c>
      <c r="U9" s="8" t="s">
        <v>20</v>
      </c>
      <c r="Y9" s="70" t="s">
        <v>8</v>
      </c>
      <c r="Z9" s="70"/>
      <c r="AA9" s="70"/>
      <c r="AB9" s="70"/>
      <c r="AC9" s="71">
        <f>'請求者控（入力はこちら）'!AC9</f>
        <v>0</v>
      </c>
      <c r="AD9" s="71"/>
      <c r="AE9" s="71"/>
      <c r="AF9" s="71"/>
      <c r="AG9" s="71"/>
      <c r="AH9" s="71"/>
      <c r="AI9" s="71"/>
      <c r="AJ9" s="71"/>
      <c r="AK9" s="71"/>
      <c r="AL9" s="71"/>
    </row>
    <row r="10" spans="1:49" ht="15" customHeight="1">
      <c r="A10" s="15" t="s">
        <v>38</v>
      </c>
      <c r="Y10" s="70" t="s">
        <v>9</v>
      </c>
      <c r="Z10" s="70"/>
      <c r="AA10" s="70"/>
      <c r="AB10" s="70"/>
      <c r="AC10" s="71">
        <f>'請求者控（入力はこちら）'!AC10</f>
        <v>0</v>
      </c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49" ht="15" customHeight="1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72">
        <f>'請求者控（入力はこちら）'!J11</f>
        <v>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Y11" s="70" t="s">
        <v>10</v>
      </c>
      <c r="Z11" s="70"/>
      <c r="AA11" s="70"/>
      <c r="AB11" s="70"/>
      <c r="AC11" s="107">
        <f>'請求者控（入力はこちら）'!AC11</f>
        <v>0</v>
      </c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49" ht="15" customHeight="1">
      <c r="A12" s="27" t="s">
        <v>37</v>
      </c>
      <c r="B12" s="27"/>
      <c r="C12" s="27"/>
      <c r="D12" s="27"/>
      <c r="E12" s="27"/>
      <c r="F12" s="27"/>
      <c r="G12" s="27"/>
      <c r="H12" s="27"/>
      <c r="I12" s="27"/>
      <c r="J12" s="72">
        <f>'請求者控（入力はこちら）'!J12</f>
        <v>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Y12" s="70" t="s">
        <v>42</v>
      </c>
      <c r="Z12" s="70"/>
      <c r="AA12" s="70"/>
      <c r="AB12" s="70"/>
      <c r="AC12" s="71">
        <f>'請求者控（入力はこちら）'!AC12</f>
        <v>0</v>
      </c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49" ht="15" customHeight="1">
      <c r="G13" s="14"/>
      <c r="H13" s="14"/>
      <c r="I13" s="14"/>
      <c r="O13" s="10"/>
      <c r="P13" s="10"/>
      <c r="Q13" s="10"/>
      <c r="R13" s="10"/>
      <c r="S13" s="10"/>
      <c r="U13" s="14"/>
    </row>
    <row r="14" spans="1:49" ht="15" customHeight="1">
      <c r="A14" s="80" t="s">
        <v>2</v>
      </c>
      <c r="B14" s="80"/>
      <c r="C14" s="80"/>
      <c r="D14" s="72">
        <f>'請求者控（入力はこちら）'!D14</f>
        <v>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81" t="s">
        <v>39</v>
      </c>
      <c r="AA14" s="27"/>
      <c r="AB14" s="27"/>
      <c r="AC14" s="27"/>
      <c r="AD14" s="27"/>
      <c r="AE14" s="27"/>
      <c r="AF14" s="82">
        <f>'請求者控（入力はこちら）'!AF14</f>
        <v>0</v>
      </c>
      <c r="AG14" s="82"/>
      <c r="AH14" s="82"/>
      <c r="AI14" s="82"/>
      <c r="AJ14" s="82"/>
      <c r="AK14" s="82"/>
      <c r="AL14" s="82"/>
    </row>
    <row r="15" spans="1:49" ht="15" customHeight="1">
      <c r="A15" s="80"/>
      <c r="B15" s="80"/>
      <c r="C15" s="80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7"/>
      <c r="AA15" s="27"/>
      <c r="AB15" s="27"/>
      <c r="AC15" s="27"/>
      <c r="AD15" s="27"/>
      <c r="AE15" s="27"/>
      <c r="AF15" s="82"/>
      <c r="AG15" s="82"/>
      <c r="AH15" s="82"/>
      <c r="AI15" s="82"/>
      <c r="AJ15" s="82"/>
      <c r="AK15" s="82"/>
      <c r="AL15" s="82"/>
    </row>
    <row r="16" spans="1:49" ht="12" customHeight="1">
      <c r="N16" s="10"/>
    </row>
    <row r="17" spans="1:48" ht="0.75" hidden="1" customHeight="1"/>
    <row r="18" spans="1:48" ht="17.25" customHeight="1">
      <c r="A18" s="13" t="s">
        <v>41</v>
      </c>
      <c r="B18" s="13" t="s">
        <v>40</v>
      </c>
      <c r="C18" s="75" t="s">
        <v>12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 t="s">
        <v>22</v>
      </c>
      <c r="S18" s="77"/>
      <c r="T18" s="77"/>
      <c r="U18" s="77"/>
      <c r="V18" s="78" t="s">
        <v>19</v>
      </c>
      <c r="W18" s="78"/>
      <c r="X18" s="78"/>
      <c r="Y18" s="78" t="s">
        <v>18</v>
      </c>
      <c r="Z18" s="78"/>
      <c r="AA18" s="78"/>
      <c r="AB18" s="75" t="s">
        <v>16</v>
      </c>
      <c r="AC18" s="76"/>
      <c r="AD18" s="76"/>
      <c r="AE18" s="79"/>
      <c r="AF18" s="75" t="s">
        <v>17</v>
      </c>
      <c r="AG18" s="76"/>
      <c r="AH18" s="76"/>
      <c r="AI18" s="76"/>
      <c r="AJ18" s="76"/>
      <c r="AK18" s="76"/>
      <c r="AL18" s="79"/>
    </row>
    <row r="19" spans="1:48" ht="16.5" customHeight="1">
      <c r="A19" s="16">
        <f>'請求者控（入力はこちら）'!A19</f>
        <v>0</v>
      </c>
      <c r="B19" s="16">
        <f>'請求者控（入力はこちら）'!B19</f>
        <v>0</v>
      </c>
      <c r="C19" s="68">
        <f>'請求者控（入力はこちら）'!C19</f>
        <v>0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2">
        <f>'請求者控（入力はこちら）'!R19</f>
        <v>0</v>
      </c>
      <c r="S19" s="62"/>
      <c r="T19" s="62"/>
      <c r="U19" s="62"/>
      <c r="V19" s="68">
        <f>'請求者控（入力はこちら）'!V19</f>
        <v>0</v>
      </c>
      <c r="W19" s="68"/>
      <c r="X19" s="68"/>
      <c r="Y19" s="62">
        <f>'請求者控（入力はこちら）'!Y19</f>
        <v>0</v>
      </c>
      <c r="Z19" s="62"/>
      <c r="AA19" s="62"/>
      <c r="AB19" s="69">
        <f>'請求者控（入力はこちら）'!AB19</f>
        <v>0</v>
      </c>
      <c r="AC19" s="69"/>
      <c r="AD19" s="69"/>
      <c r="AE19" s="69"/>
      <c r="AF19" s="67" t="str">
        <f>'請求者控（入力はこちら）'!AF19</f>
        <v/>
      </c>
      <c r="AG19" s="67"/>
      <c r="AH19" s="67"/>
      <c r="AI19" s="67"/>
      <c r="AJ19" s="67"/>
      <c r="AK19" s="67"/>
      <c r="AL19" s="67"/>
    </row>
    <row r="20" spans="1:48" ht="16.5" customHeight="1">
      <c r="A20" s="16">
        <f>'請求者控（入力はこちら）'!A20</f>
        <v>0</v>
      </c>
      <c r="B20" s="16">
        <f>'請求者控（入力はこちら）'!B20</f>
        <v>0</v>
      </c>
      <c r="C20" s="68">
        <f>'請求者控（入力はこちら）'!C20</f>
        <v>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2">
        <f>'請求者控（入力はこちら）'!R20</f>
        <v>0</v>
      </c>
      <c r="S20" s="62"/>
      <c r="T20" s="62"/>
      <c r="U20" s="62"/>
      <c r="V20" s="68">
        <f>'請求者控（入力はこちら）'!V20</f>
        <v>0</v>
      </c>
      <c r="W20" s="68"/>
      <c r="X20" s="68"/>
      <c r="Y20" s="62">
        <f>'請求者控（入力はこちら）'!Y20</f>
        <v>0</v>
      </c>
      <c r="Z20" s="62"/>
      <c r="AA20" s="62"/>
      <c r="AB20" s="69">
        <f>'請求者控（入力はこちら）'!AB20</f>
        <v>0</v>
      </c>
      <c r="AC20" s="69"/>
      <c r="AD20" s="69"/>
      <c r="AE20" s="69"/>
      <c r="AF20" s="67" t="str">
        <f>'請求者控（入力はこちら）'!AF20</f>
        <v/>
      </c>
      <c r="AG20" s="67"/>
      <c r="AH20" s="67"/>
      <c r="AI20" s="67"/>
      <c r="AJ20" s="67"/>
      <c r="AK20" s="67"/>
      <c r="AL20" s="67"/>
    </row>
    <row r="21" spans="1:48" ht="16.5" customHeight="1">
      <c r="A21" s="16">
        <f>'請求者控（入力はこちら）'!A21</f>
        <v>0</v>
      </c>
      <c r="B21" s="16">
        <f>'請求者控（入力はこちら）'!B21</f>
        <v>0</v>
      </c>
      <c r="C21" s="68">
        <f>'請求者控（入力はこちら）'!C21</f>
        <v>0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2">
        <f>'請求者控（入力はこちら）'!R21</f>
        <v>0</v>
      </c>
      <c r="S21" s="62"/>
      <c r="T21" s="62"/>
      <c r="U21" s="62"/>
      <c r="V21" s="68">
        <f>'請求者控（入力はこちら）'!V21</f>
        <v>0</v>
      </c>
      <c r="W21" s="68"/>
      <c r="X21" s="68"/>
      <c r="Y21" s="62">
        <f>'請求者控（入力はこちら）'!Y21</f>
        <v>0</v>
      </c>
      <c r="Z21" s="62"/>
      <c r="AA21" s="62"/>
      <c r="AB21" s="69">
        <f>'請求者控（入力はこちら）'!AB21</f>
        <v>0</v>
      </c>
      <c r="AC21" s="69"/>
      <c r="AD21" s="69"/>
      <c r="AE21" s="69"/>
      <c r="AF21" s="67" t="str">
        <f>'請求者控（入力はこちら）'!AF21</f>
        <v/>
      </c>
      <c r="AG21" s="67"/>
      <c r="AH21" s="67"/>
      <c r="AI21" s="67"/>
      <c r="AJ21" s="67"/>
      <c r="AK21" s="67"/>
      <c r="AL21" s="67"/>
    </row>
    <row r="22" spans="1:48" ht="16.5" customHeight="1">
      <c r="A22" s="16">
        <f>'請求者控（入力はこちら）'!A22</f>
        <v>0</v>
      </c>
      <c r="B22" s="16">
        <f>'請求者控（入力はこちら）'!B22</f>
        <v>0</v>
      </c>
      <c r="C22" s="68">
        <f>'請求者控（入力はこちら）'!C22</f>
        <v>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2">
        <f>'請求者控（入力はこちら）'!R22</f>
        <v>0</v>
      </c>
      <c r="S22" s="62"/>
      <c r="T22" s="62"/>
      <c r="U22" s="62"/>
      <c r="V22" s="68">
        <f>'請求者控（入力はこちら）'!V22</f>
        <v>0</v>
      </c>
      <c r="W22" s="68"/>
      <c r="X22" s="68"/>
      <c r="Y22" s="62">
        <f>'請求者控（入力はこちら）'!Y22</f>
        <v>0</v>
      </c>
      <c r="Z22" s="62"/>
      <c r="AA22" s="62"/>
      <c r="AB22" s="69">
        <f>'請求者控（入力はこちら）'!AB22</f>
        <v>0</v>
      </c>
      <c r="AC22" s="69"/>
      <c r="AD22" s="69"/>
      <c r="AE22" s="69"/>
      <c r="AF22" s="67" t="str">
        <f>'請求者控（入力はこちら）'!AF22</f>
        <v/>
      </c>
      <c r="AG22" s="67"/>
      <c r="AH22" s="67"/>
      <c r="AI22" s="67"/>
      <c r="AJ22" s="67"/>
      <c r="AK22" s="67"/>
      <c r="AL22" s="67"/>
    </row>
    <row r="23" spans="1:48" ht="16.5" customHeight="1">
      <c r="A23" s="16">
        <f>'請求者控（入力はこちら）'!A23</f>
        <v>0</v>
      </c>
      <c r="B23" s="16">
        <f>'請求者控（入力はこちら）'!B23</f>
        <v>0</v>
      </c>
      <c r="C23" s="68">
        <f>'請求者控（入力はこちら）'!C23</f>
        <v>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2">
        <f>'請求者控（入力はこちら）'!R23</f>
        <v>0</v>
      </c>
      <c r="S23" s="62"/>
      <c r="T23" s="62"/>
      <c r="U23" s="62"/>
      <c r="V23" s="68">
        <f>'請求者控（入力はこちら）'!V23</f>
        <v>0</v>
      </c>
      <c r="W23" s="68"/>
      <c r="X23" s="68"/>
      <c r="Y23" s="62">
        <f>'請求者控（入力はこちら）'!Y23</f>
        <v>0</v>
      </c>
      <c r="Z23" s="62"/>
      <c r="AA23" s="62"/>
      <c r="AB23" s="69">
        <f>'請求者控（入力はこちら）'!AB23</f>
        <v>0</v>
      </c>
      <c r="AC23" s="69"/>
      <c r="AD23" s="69"/>
      <c r="AE23" s="69"/>
      <c r="AF23" s="67" t="str">
        <f>'請求者控（入力はこちら）'!AF23</f>
        <v/>
      </c>
      <c r="AG23" s="67"/>
      <c r="AH23" s="67"/>
      <c r="AI23" s="67"/>
      <c r="AJ23" s="67"/>
      <c r="AK23" s="67"/>
      <c r="AL23" s="67"/>
    </row>
    <row r="24" spans="1:48" ht="16.5" customHeight="1">
      <c r="A24" s="16">
        <f>'請求者控（入力はこちら）'!A24</f>
        <v>0</v>
      </c>
      <c r="B24" s="16">
        <f>'請求者控（入力はこちら）'!B24</f>
        <v>0</v>
      </c>
      <c r="C24" s="68">
        <f>'請求者控（入力はこちら）'!C24</f>
        <v>0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2">
        <f>'請求者控（入力はこちら）'!R24</f>
        <v>0</v>
      </c>
      <c r="S24" s="62"/>
      <c r="T24" s="62"/>
      <c r="U24" s="62"/>
      <c r="V24" s="68">
        <f>'請求者控（入力はこちら）'!V24</f>
        <v>0</v>
      </c>
      <c r="W24" s="68"/>
      <c r="X24" s="68"/>
      <c r="Y24" s="62">
        <f>'請求者控（入力はこちら）'!Y24</f>
        <v>0</v>
      </c>
      <c r="Z24" s="62"/>
      <c r="AA24" s="62"/>
      <c r="AB24" s="69">
        <f>'請求者控（入力はこちら）'!AB24</f>
        <v>0</v>
      </c>
      <c r="AC24" s="69"/>
      <c r="AD24" s="69"/>
      <c r="AE24" s="69"/>
      <c r="AF24" s="67" t="str">
        <f>'請求者控（入力はこちら）'!AF24</f>
        <v/>
      </c>
      <c r="AG24" s="67"/>
      <c r="AH24" s="67"/>
      <c r="AI24" s="67"/>
      <c r="AJ24" s="67"/>
      <c r="AK24" s="67"/>
      <c r="AL24" s="67"/>
    </row>
    <row r="25" spans="1:48" ht="16.5" customHeight="1">
      <c r="A25" s="16">
        <f>'請求者控（入力はこちら）'!A25</f>
        <v>0</v>
      </c>
      <c r="B25" s="16">
        <f>'請求者控（入力はこちら）'!B25</f>
        <v>0</v>
      </c>
      <c r="C25" s="68">
        <f>'請求者控（入力はこちら）'!C25</f>
        <v>0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2">
        <f>'請求者控（入力はこちら）'!R25</f>
        <v>0</v>
      </c>
      <c r="S25" s="62"/>
      <c r="T25" s="62"/>
      <c r="U25" s="62"/>
      <c r="V25" s="68">
        <f>'請求者控（入力はこちら）'!V25</f>
        <v>0</v>
      </c>
      <c r="W25" s="68"/>
      <c r="X25" s="68"/>
      <c r="Y25" s="62">
        <f>'請求者控（入力はこちら）'!Y25</f>
        <v>0</v>
      </c>
      <c r="Z25" s="62"/>
      <c r="AA25" s="62"/>
      <c r="AB25" s="69">
        <f>'請求者控（入力はこちら）'!AB25</f>
        <v>0</v>
      </c>
      <c r="AC25" s="69"/>
      <c r="AD25" s="69"/>
      <c r="AE25" s="69"/>
      <c r="AF25" s="67" t="str">
        <f>'請求者控（入力はこちら）'!AF25</f>
        <v/>
      </c>
      <c r="AG25" s="67"/>
      <c r="AH25" s="67"/>
      <c r="AI25" s="67"/>
      <c r="AJ25" s="67"/>
      <c r="AK25" s="67"/>
      <c r="AL25" s="67"/>
    </row>
    <row r="26" spans="1:48" ht="16.5" customHeight="1">
      <c r="A26" s="16">
        <f>'請求者控（入力はこちら）'!A26</f>
        <v>0</v>
      </c>
      <c r="B26" s="16">
        <f>'請求者控（入力はこちら）'!B26</f>
        <v>0</v>
      </c>
      <c r="C26" s="68">
        <f>'請求者控（入力はこちら）'!C26</f>
        <v>0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2">
        <f>'請求者控（入力はこちら）'!R26</f>
        <v>0</v>
      </c>
      <c r="S26" s="62"/>
      <c r="T26" s="62"/>
      <c r="U26" s="62"/>
      <c r="V26" s="68">
        <f>'請求者控（入力はこちら）'!V26</f>
        <v>0</v>
      </c>
      <c r="W26" s="68"/>
      <c r="X26" s="68"/>
      <c r="Y26" s="62">
        <f>'請求者控（入力はこちら）'!Y26</f>
        <v>0</v>
      </c>
      <c r="Z26" s="62"/>
      <c r="AA26" s="62"/>
      <c r="AB26" s="69">
        <f>'請求者控（入力はこちら）'!AB26</f>
        <v>0</v>
      </c>
      <c r="AC26" s="69"/>
      <c r="AD26" s="69"/>
      <c r="AE26" s="69"/>
      <c r="AF26" s="67" t="str">
        <f>'請求者控（入力はこちら）'!AF26</f>
        <v/>
      </c>
      <c r="AG26" s="67"/>
      <c r="AH26" s="67"/>
      <c r="AI26" s="67"/>
      <c r="AJ26" s="67"/>
      <c r="AK26" s="67"/>
      <c r="AL26" s="67"/>
    </row>
    <row r="27" spans="1:48" ht="16.5" customHeight="1">
      <c r="A27" s="16">
        <f>'請求者控（入力はこちら）'!A27</f>
        <v>0</v>
      </c>
      <c r="B27" s="16">
        <f>'請求者控（入力はこちら）'!B27</f>
        <v>0</v>
      </c>
      <c r="C27" s="68">
        <f>'請求者控（入力はこちら）'!C27</f>
        <v>0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2">
        <f>'請求者控（入力はこちら）'!R27</f>
        <v>0</v>
      </c>
      <c r="S27" s="62"/>
      <c r="T27" s="62"/>
      <c r="U27" s="62"/>
      <c r="V27" s="68">
        <f>'請求者控（入力はこちら）'!V27</f>
        <v>0</v>
      </c>
      <c r="W27" s="68"/>
      <c r="X27" s="68"/>
      <c r="Y27" s="62">
        <f>'請求者控（入力はこちら）'!Y27</f>
        <v>0</v>
      </c>
      <c r="Z27" s="62"/>
      <c r="AA27" s="62"/>
      <c r="AB27" s="69">
        <f>'請求者控（入力はこちら）'!AB27</f>
        <v>0</v>
      </c>
      <c r="AC27" s="69"/>
      <c r="AD27" s="69"/>
      <c r="AE27" s="69"/>
      <c r="AF27" s="67" t="str">
        <f>'請求者控（入力はこちら）'!AF27</f>
        <v/>
      </c>
      <c r="AG27" s="67"/>
      <c r="AH27" s="67"/>
      <c r="AI27" s="67"/>
      <c r="AJ27" s="67"/>
      <c r="AK27" s="67"/>
      <c r="AL27" s="67"/>
    </row>
    <row r="28" spans="1:48" ht="16.5" customHeight="1">
      <c r="A28" s="16">
        <f>'請求者控（入力はこちら）'!A28</f>
        <v>0</v>
      </c>
      <c r="B28" s="16">
        <f>'請求者控（入力はこちら）'!B28</f>
        <v>0</v>
      </c>
      <c r="C28" s="68">
        <f>'請求者控（入力はこちら）'!C28</f>
        <v>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2">
        <f>'請求者控（入力はこちら）'!R28</f>
        <v>0</v>
      </c>
      <c r="S28" s="62"/>
      <c r="T28" s="62"/>
      <c r="U28" s="62"/>
      <c r="V28" s="68">
        <f>'請求者控（入力はこちら）'!V28</f>
        <v>0</v>
      </c>
      <c r="W28" s="68"/>
      <c r="X28" s="68"/>
      <c r="Y28" s="62">
        <f>'請求者控（入力はこちら）'!Y28</f>
        <v>0</v>
      </c>
      <c r="Z28" s="62"/>
      <c r="AA28" s="62"/>
      <c r="AB28" s="69">
        <f>'請求者控（入力はこちら）'!AB28</f>
        <v>0</v>
      </c>
      <c r="AC28" s="69"/>
      <c r="AD28" s="69"/>
      <c r="AE28" s="69"/>
      <c r="AF28" s="67" t="str">
        <f>'請求者控（入力はこちら）'!AF28</f>
        <v/>
      </c>
      <c r="AG28" s="67"/>
      <c r="AH28" s="67"/>
      <c r="AI28" s="67"/>
      <c r="AJ28" s="67"/>
      <c r="AK28" s="67"/>
      <c r="AL28" s="67"/>
    </row>
    <row r="29" spans="1:48" ht="16.5" customHeight="1">
      <c r="A29" s="16">
        <f>'請求者控（入力はこちら）'!A29</f>
        <v>0</v>
      </c>
      <c r="B29" s="16">
        <f>'請求者控（入力はこちら）'!B29</f>
        <v>0</v>
      </c>
      <c r="C29" s="68">
        <f>'請求者控（入力はこちら）'!C29</f>
        <v>0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2">
        <f>'請求者控（入力はこちら）'!R29</f>
        <v>0</v>
      </c>
      <c r="S29" s="62"/>
      <c r="T29" s="62"/>
      <c r="U29" s="62"/>
      <c r="V29" s="68">
        <f>'請求者控（入力はこちら）'!V29</f>
        <v>0</v>
      </c>
      <c r="W29" s="68"/>
      <c r="X29" s="68"/>
      <c r="Y29" s="62">
        <f>'請求者控（入力はこちら）'!Y29</f>
        <v>0</v>
      </c>
      <c r="Z29" s="62"/>
      <c r="AA29" s="62"/>
      <c r="AB29" s="69">
        <f>'請求者控（入力はこちら）'!AB29</f>
        <v>0</v>
      </c>
      <c r="AC29" s="69"/>
      <c r="AD29" s="69"/>
      <c r="AE29" s="69"/>
      <c r="AF29" s="67" t="str">
        <f>'請求者控（入力はこちら）'!AF29</f>
        <v/>
      </c>
      <c r="AG29" s="67"/>
      <c r="AH29" s="67"/>
      <c r="AI29" s="67"/>
      <c r="AJ29" s="67"/>
      <c r="AK29" s="67"/>
      <c r="AL29" s="67"/>
      <c r="AR29" s="38" t="s">
        <v>32</v>
      </c>
      <c r="AS29" s="38"/>
      <c r="AT29" s="38"/>
      <c r="AU29" s="38"/>
      <c r="AV29" s="38"/>
    </row>
    <row r="30" spans="1:48" ht="17.100000000000001" customHeight="1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28" t="s">
        <v>24</v>
      </c>
      <c r="Z30" s="28"/>
      <c r="AA30" s="28"/>
      <c r="AB30" s="28"/>
      <c r="AC30" s="28"/>
      <c r="AD30" s="28"/>
      <c r="AE30" s="28"/>
      <c r="AF30" s="48" t="str">
        <f>'請求者控（入力はこちら）'!AF30</f>
        <v/>
      </c>
      <c r="AG30" s="49"/>
      <c r="AH30" s="49"/>
      <c r="AI30" s="49"/>
      <c r="AJ30" s="49"/>
      <c r="AK30" s="49"/>
      <c r="AL30" s="50"/>
      <c r="AR30" s="51">
        <f>SUMIF(R19:U29,"",AF19:AL29)</f>
        <v>0</v>
      </c>
      <c r="AS30" s="51"/>
      <c r="AT30" s="51"/>
      <c r="AU30" s="51"/>
      <c r="AV30" s="51"/>
    </row>
    <row r="31" spans="1:48" ht="17.100000000000001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28" t="s">
        <v>25</v>
      </c>
      <c r="Z31" s="28"/>
      <c r="AA31" s="28"/>
      <c r="AB31" s="28"/>
      <c r="AC31" s="28"/>
      <c r="AD31" s="28"/>
      <c r="AE31" s="28"/>
      <c r="AF31" s="33" t="str">
        <f>'請求者控（入力はこちら）'!AF31</f>
        <v/>
      </c>
      <c r="AG31" s="34"/>
      <c r="AH31" s="34"/>
      <c r="AI31" s="34"/>
      <c r="AJ31" s="34"/>
      <c r="AK31" s="34"/>
      <c r="AL31" s="35"/>
      <c r="AR31" s="51">
        <f>SUMIF(R19:U29,"※",AF19:AL29)</f>
        <v>0</v>
      </c>
      <c r="AS31" s="51"/>
      <c r="AT31" s="51"/>
      <c r="AU31" s="51"/>
      <c r="AV31" s="51"/>
    </row>
    <row r="32" spans="1:48" ht="17.100000000000001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52" t="s">
        <v>26</v>
      </c>
      <c r="Z32" s="53"/>
      <c r="AA32" s="53"/>
      <c r="AB32" s="53"/>
      <c r="AC32" s="53"/>
      <c r="AD32" s="53"/>
      <c r="AE32" s="54"/>
      <c r="AF32" s="55" t="str">
        <f>'請求者控（入力はこちら）'!AF32</f>
        <v/>
      </c>
      <c r="AG32" s="56"/>
      <c r="AH32" s="56"/>
      <c r="AI32" s="56"/>
      <c r="AJ32" s="56"/>
      <c r="AK32" s="56"/>
      <c r="AL32" s="57"/>
      <c r="AR32" s="12"/>
    </row>
    <row r="33" spans="1:38" ht="17.10000000000000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28" t="s">
        <v>15</v>
      </c>
      <c r="Z33" s="28"/>
      <c r="AA33" s="28"/>
      <c r="AB33" s="28"/>
      <c r="AC33" s="28"/>
      <c r="AD33" s="28"/>
      <c r="AE33" s="28"/>
      <c r="AF33" s="29" t="str">
        <f>'請求者控（入力はこちら）'!AF33</f>
        <v/>
      </c>
      <c r="AG33" s="29"/>
      <c r="AH33" s="29"/>
      <c r="AI33" s="29"/>
      <c r="AJ33" s="29"/>
      <c r="AK33" s="29"/>
      <c r="AL33" s="29"/>
    </row>
    <row r="34" spans="1:38" ht="17.100000000000001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30" t="s">
        <v>21</v>
      </c>
      <c r="Z34" s="31"/>
      <c r="AA34" s="31"/>
      <c r="AB34" s="31"/>
      <c r="AC34" s="31"/>
      <c r="AD34" s="31"/>
      <c r="AE34" s="32"/>
      <c r="AF34" s="33" t="str">
        <f>'請求者控（入力はこちら）'!AF34</f>
        <v/>
      </c>
      <c r="AG34" s="34"/>
      <c r="AH34" s="34"/>
      <c r="AI34" s="34"/>
      <c r="AJ34" s="34"/>
      <c r="AK34" s="34"/>
      <c r="AL34" s="35"/>
    </row>
    <row r="35" spans="1:38" ht="17.100000000000001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36" t="s">
        <v>27</v>
      </c>
      <c r="Z35" s="36"/>
      <c r="AA35" s="36"/>
      <c r="AB35" s="36"/>
      <c r="AC35" s="36"/>
      <c r="AD35" s="36"/>
      <c r="AE35" s="36"/>
      <c r="AF35" s="37" t="str">
        <f>'請求者控（入力はこちら）'!AF35</f>
        <v/>
      </c>
      <c r="AG35" s="37"/>
      <c r="AH35" s="37"/>
      <c r="AI35" s="37"/>
      <c r="AJ35" s="37"/>
      <c r="AK35" s="37"/>
      <c r="AL35" s="37"/>
    </row>
    <row r="36" spans="1:38" ht="6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5" customHeight="1">
      <c r="A37" s="24" t="s">
        <v>43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4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4.1" customHeight="1">
      <c r="A42" s="26" t="s">
        <v>70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 t="s">
        <v>72</v>
      </c>
      <c r="S42" s="27"/>
      <c r="T42" s="27"/>
      <c r="U42" s="27"/>
      <c r="V42" s="27"/>
      <c r="W42" s="89">
        <f>'請求者控（入力はこちら）'!W42</f>
        <v>0</v>
      </c>
      <c r="X42" s="90"/>
      <c r="Y42" s="91"/>
      <c r="Z42" s="92" t="s">
        <v>71</v>
      </c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</row>
    <row r="43" spans="1:38" ht="14.1" customHeight="1">
      <c r="A43" s="21" t="s">
        <v>3</v>
      </c>
      <c r="B43" s="21"/>
      <c r="C43" s="21"/>
      <c r="D43" s="21"/>
      <c r="E43" s="21"/>
      <c r="F43" s="21"/>
      <c r="G43" s="18" t="s">
        <v>4</v>
      </c>
      <c r="H43" s="18"/>
      <c r="I43" s="18"/>
      <c r="J43" s="18"/>
      <c r="K43" s="18"/>
      <c r="L43" s="19">
        <f>'請求者控（入力はこちら）'!L43</f>
        <v>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8" t="s">
        <v>6</v>
      </c>
      <c r="X43" s="18"/>
      <c r="Y43" s="18"/>
      <c r="Z43" s="18"/>
      <c r="AA43" s="18"/>
      <c r="AB43" s="19">
        <f>'請求者控（入力はこちら）'!AB43</f>
        <v>0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4.1" customHeight="1">
      <c r="A44" s="21"/>
      <c r="B44" s="21"/>
      <c r="C44" s="21"/>
      <c r="D44" s="21"/>
      <c r="E44" s="21"/>
      <c r="F44" s="21"/>
      <c r="G44" s="18" t="s">
        <v>64</v>
      </c>
      <c r="H44" s="18"/>
      <c r="I44" s="18"/>
      <c r="J44" s="18"/>
      <c r="K44" s="18"/>
      <c r="L44" s="19">
        <f>'請求者控（入力はこちら）'!L44</f>
        <v>0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8" t="s">
        <v>7</v>
      </c>
      <c r="X44" s="18"/>
      <c r="Y44" s="18"/>
      <c r="Z44" s="18"/>
      <c r="AA44" s="18"/>
      <c r="AB44" s="19">
        <f>'請求者控（入力はこちら）'!AB44</f>
        <v>0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9.75" customHeight="1">
      <c r="A45" s="21"/>
      <c r="B45" s="21"/>
      <c r="C45" s="21"/>
      <c r="D45" s="21"/>
      <c r="E45" s="21"/>
      <c r="F45" s="21"/>
      <c r="G45" s="22" t="s">
        <v>44</v>
      </c>
      <c r="H45" s="22"/>
      <c r="I45" s="22"/>
      <c r="J45" s="22"/>
      <c r="K45" s="22"/>
      <c r="L45" s="66">
        <f>'請求者控（入力はこちら）'!L45</f>
        <v>0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ht="13.5" customHeight="1">
      <c r="A46" s="21"/>
      <c r="B46" s="21"/>
      <c r="C46" s="21"/>
      <c r="D46" s="21"/>
      <c r="E46" s="21"/>
      <c r="F46" s="21"/>
      <c r="G46" s="18" t="s">
        <v>5</v>
      </c>
      <c r="H46" s="18"/>
      <c r="I46" s="18"/>
      <c r="J46" s="18"/>
      <c r="K46" s="18"/>
      <c r="L46" s="19">
        <f>'請求者控（入力はこちら）'!L46</f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4.1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7:38" ht="14.1" customHeight="1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7:38" ht="14.1" customHeight="1"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</sheetData>
  <mergeCells count="145">
    <mergeCell ref="L46:AL46"/>
    <mergeCell ref="A47:AL47"/>
    <mergeCell ref="G45:K45"/>
    <mergeCell ref="L45:AL45"/>
    <mergeCell ref="A43:F46"/>
    <mergeCell ref="G43:K43"/>
    <mergeCell ref="L43:V43"/>
    <mergeCell ref="W43:AA43"/>
    <mergeCell ref="AB43:AL43"/>
    <mergeCell ref="G44:K44"/>
    <mergeCell ref="L44:V44"/>
    <mergeCell ref="W44:AA44"/>
    <mergeCell ref="AB44:AL44"/>
    <mergeCell ref="G46:K46"/>
    <mergeCell ref="A36:AL36"/>
    <mergeCell ref="A37:AL40"/>
    <mergeCell ref="A41:AL41"/>
    <mergeCell ref="A42:Q42"/>
    <mergeCell ref="R42:V42"/>
    <mergeCell ref="Y33:AE33"/>
    <mergeCell ref="AF33:AL33"/>
    <mergeCell ref="Y34:AE34"/>
    <mergeCell ref="AF34:AL34"/>
    <mergeCell ref="Y35:AE35"/>
    <mergeCell ref="AF35:AL35"/>
    <mergeCell ref="W42:Y42"/>
    <mergeCell ref="Z42:AL42"/>
    <mergeCell ref="AR29:AV29"/>
    <mergeCell ref="A30:X35"/>
    <mergeCell ref="Y30:AE30"/>
    <mergeCell ref="AF30:AL30"/>
    <mergeCell ref="AR30:AV30"/>
    <mergeCell ref="Y31:AE31"/>
    <mergeCell ref="AF31:AL31"/>
    <mergeCell ref="AR31:AV31"/>
    <mergeCell ref="Y32:AE32"/>
    <mergeCell ref="AF32:AL32"/>
    <mergeCell ref="C29:Q29"/>
    <mergeCell ref="R29:U29"/>
    <mergeCell ref="V29:X29"/>
    <mergeCell ref="Y29:AA29"/>
    <mergeCell ref="AB29:AE29"/>
    <mergeCell ref="AF29:AL29"/>
    <mergeCell ref="C28:Q28"/>
    <mergeCell ref="R28:U28"/>
    <mergeCell ref="V28:X28"/>
    <mergeCell ref="Y28:AA28"/>
    <mergeCell ref="AB28:AE28"/>
    <mergeCell ref="AF28:AL28"/>
    <mergeCell ref="C27:Q27"/>
    <mergeCell ref="R27:U27"/>
    <mergeCell ref="V27:X27"/>
    <mergeCell ref="Y27:AA27"/>
    <mergeCell ref="AB27:AE27"/>
    <mergeCell ref="AF27:AL27"/>
    <mergeCell ref="C26:Q26"/>
    <mergeCell ref="R26:U26"/>
    <mergeCell ref="V26:X26"/>
    <mergeCell ref="Y26:AA26"/>
    <mergeCell ref="AB26:AE26"/>
    <mergeCell ref="AF26:AL26"/>
    <mergeCell ref="C25:Q25"/>
    <mergeCell ref="R25:U25"/>
    <mergeCell ref="V25:X25"/>
    <mergeCell ref="Y25:AA25"/>
    <mergeCell ref="AB25:AE25"/>
    <mergeCell ref="AF25:AL25"/>
    <mergeCell ref="C24:Q24"/>
    <mergeCell ref="R24:U24"/>
    <mergeCell ref="V24:X24"/>
    <mergeCell ref="Y24:AA24"/>
    <mergeCell ref="AB24:AE24"/>
    <mergeCell ref="AF24:AL24"/>
    <mergeCell ref="C23:Q23"/>
    <mergeCell ref="R23:U23"/>
    <mergeCell ref="V23:X23"/>
    <mergeCell ref="Y23:AA23"/>
    <mergeCell ref="AB23:AE23"/>
    <mergeCell ref="AF23:AL23"/>
    <mergeCell ref="C22:Q22"/>
    <mergeCell ref="R22:U22"/>
    <mergeCell ref="V22:X22"/>
    <mergeCell ref="Y22:AA22"/>
    <mergeCell ref="AB22:AE22"/>
    <mergeCell ref="AF22:AL22"/>
    <mergeCell ref="C21:Q21"/>
    <mergeCell ref="R21:U21"/>
    <mergeCell ref="V21:X21"/>
    <mergeCell ref="Y21:AA21"/>
    <mergeCell ref="AB21:AE21"/>
    <mergeCell ref="AF21:AL21"/>
    <mergeCell ref="C20:Q20"/>
    <mergeCell ref="R20:U20"/>
    <mergeCell ref="V20:X20"/>
    <mergeCell ref="Y20:AA20"/>
    <mergeCell ref="AB20:AE20"/>
    <mergeCell ref="AF20:AL20"/>
    <mergeCell ref="C19:Q19"/>
    <mergeCell ref="R19:U19"/>
    <mergeCell ref="V19:X19"/>
    <mergeCell ref="Y19:AA19"/>
    <mergeCell ref="AB19:AE19"/>
    <mergeCell ref="AF19:AL19"/>
    <mergeCell ref="C18:Q18"/>
    <mergeCell ref="R18:U18"/>
    <mergeCell ref="V18:X18"/>
    <mergeCell ref="Y18:AA18"/>
    <mergeCell ref="AB18:AE18"/>
    <mergeCell ref="AF18:AL18"/>
    <mergeCell ref="A12:I12"/>
    <mergeCell ref="J12:U12"/>
    <mergeCell ref="Y12:AB12"/>
    <mergeCell ref="AC12:AL12"/>
    <mergeCell ref="A14:C15"/>
    <mergeCell ref="D14:Y15"/>
    <mergeCell ref="Z14:AE15"/>
    <mergeCell ref="AF14:AL15"/>
    <mergeCell ref="O9:S9"/>
    <mergeCell ref="Y9:AB9"/>
    <mergeCell ref="AC9:AL9"/>
    <mergeCell ref="Y10:AB10"/>
    <mergeCell ref="AC10:AL10"/>
    <mergeCell ref="A11:I11"/>
    <mergeCell ref="J11:U11"/>
    <mergeCell ref="Y11:AB11"/>
    <mergeCell ref="AC11:AL11"/>
    <mergeCell ref="Y6:AL6"/>
    <mergeCell ref="A7:E8"/>
    <mergeCell ref="F7:P8"/>
    <mergeCell ref="Q7:Q8"/>
    <mergeCell ref="R7:U8"/>
    <mergeCell ref="Y7:AL7"/>
    <mergeCell ref="Y8:AL8"/>
    <mergeCell ref="A1:U2"/>
    <mergeCell ref="AA1:AD1"/>
    <mergeCell ref="AA2:AD2"/>
    <mergeCell ref="AE2:AL2"/>
    <mergeCell ref="A4:R5"/>
    <mergeCell ref="S4:U5"/>
    <mergeCell ref="Y4:AL4"/>
    <mergeCell ref="Y5:AB5"/>
    <mergeCell ref="AC5:AL5"/>
    <mergeCell ref="AI1:AL1"/>
    <mergeCell ref="AE1:AH1"/>
    <mergeCell ref="W1:Z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C0E0-4D52-4C58-A805-500769519A28}">
  <sheetPr>
    <tabColor rgb="FF00B050"/>
  </sheetPr>
  <dimension ref="A1:AW50"/>
  <sheetViews>
    <sheetView showZeros="0" view="pageBreakPreview" zoomScaleNormal="100" zoomScaleSheetLayoutView="100" workbookViewId="0">
      <selection activeCell="Y4" sqref="Y4:AL4"/>
    </sheetView>
  </sheetViews>
  <sheetFormatPr defaultColWidth="2.125" defaultRowHeight="15" customHeight="1"/>
  <cols>
    <col min="1" max="2" width="2.875" style="1" customWidth="1"/>
    <col min="3" max="17" width="2.125" style="1"/>
    <col min="18" max="21" width="1.625" style="1" customWidth="1"/>
    <col min="22" max="27" width="1.875" style="1" customWidth="1"/>
    <col min="28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9"/>
      <c r="W1" s="85" t="s">
        <v>34</v>
      </c>
      <c r="X1" s="85"/>
      <c r="Y1" s="85"/>
      <c r="Z1" s="85"/>
      <c r="AA1" s="25">
        <f>'請求者控（入力はこちら）'!AA1:AD1</f>
        <v>0</v>
      </c>
      <c r="AB1" s="25"/>
      <c r="AC1" s="25"/>
      <c r="AD1" s="25"/>
      <c r="AE1" s="87" t="s">
        <v>51</v>
      </c>
      <c r="AF1" s="87"/>
      <c r="AG1" s="87"/>
      <c r="AH1" s="87"/>
      <c r="AI1" s="25">
        <f>'請求者控（入力はこちら）'!AI1:AL1</f>
        <v>0</v>
      </c>
      <c r="AJ1" s="25"/>
      <c r="AK1" s="25"/>
      <c r="AL1" s="25"/>
    </row>
    <row r="2" spans="1:49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"/>
      <c r="X2" s="9"/>
      <c r="Y2" s="9"/>
      <c r="Z2" s="9"/>
      <c r="AA2" s="86" t="s">
        <v>0</v>
      </c>
      <c r="AB2" s="86"/>
      <c r="AC2" s="86"/>
      <c r="AD2" s="86"/>
      <c r="AE2" s="88">
        <f>'請求者控（入力はこちら）'!AE2</f>
        <v>45199</v>
      </c>
      <c r="AF2" s="88"/>
      <c r="AG2" s="88"/>
      <c r="AH2" s="88"/>
      <c r="AI2" s="88"/>
      <c r="AJ2" s="88"/>
      <c r="AK2" s="88"/>
      <c r="AL2" s="88"/>
      <c r="AP2" s="5"/>
    </row>
    <row r="3" spans="1:49" ht="9" customHeight="1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>
      <c r="A4" s="102" t="s">
        <v>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 t="s">
        <v>1</v>
      </c>
      <c r="T4" s="103"/>
      <c r="U4" s="103"/>
      <c r="Y4" s="104">
        <f>'請求者控（入力はこちら）'!Y4</f>
        <v>0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3"/>
      <c r="U5" s="103"/>
      <c r="Y5" s="20" t="s">
        <v>11</v>
      </c>
      <c r="Z5" s="20"/>
      <c r="AA5" s="20"/>
      <c r="AB5" s="20"/>
      <c r="AC5" s="71" t="str">
        <f>'請求者控（入力はこちら）'!AC5</f>
        <v>T</v>
      </c>
      <c r="AD5" s="71"/>
      <c r="AE5" s="71"/>
      <c r="AF5" s="71"/>
      <c r="AG5" s="71"/>
      <c r="AH5" s="71"/>
      <c r="AI5" s="71"/>
      <c r="AJ5" s="71"/>
      <c r="AK5" s="71"/>
      <c r="AL5" s="71"/>
    </row>
    <row r="6" spans="1:49" ht="15" customHeight="1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20" t="str">
        <f>'請求者控（入力はこちら）'!Y6</f>
        <v>〒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9" ht="15" customHeight="1">
      <c r="A7" s="94" t="s">
        <v>13</v>
      </c>
      <c r="B7" s="94"/>
      <c r="C7" s="94"/>
      <c r="D7" s="94"/>
      <c r="E7" s="94"/>
      <c r="F7" s="96" t="str">
        <f>IF(SUM(AF30:AL31)=0,"",SUM(AF30:AL31)+SUM(AF33:AL34))</f>
        <v/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8" t="str">
        <f>IF(F7="","","－")</f>
        <v/>
      </c>
      <c r="R7" s="100" t="s">
        <v>14</v>
      </c>
      <c r="S7" s="100"/>
      <c r="T7" s="100"/>
      <c r="U7" s="100"/>
      <c r="Y7" s="20">
        <f>'請求者控（入力はこちら）'!Y7</f>
        <v>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9" ht="15" customHeight="1" thickBot="1">
      <c r="A8" s="95"/>
      <c r="B8" s="95"/>
      <c r="C8" s="95"/>
      <c r="D8" s="95"/>
      <c r="E8" s="9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9"/>
      <c r="R8" s="101"/>
      <c r="S8" s="101"/>
      <c r="T8" s="101"/>
      <c r="U8" s="101"/>
      <c r="Y8" s="20">
        <f>'請求者控（入力はこちら）'!Y8</f>
        <v>0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9" ht="15" customHeight="1" thickTop="1">
      <c r="G9" s="8"/>
      <c r="H9" s="8"/>
      <c r="I9" s="8" t="s">
        <v>33</v>
      </c>
      <c r="O9" s="105" t="str">
        <f>IF(SUM(AF33:AL34)=0,"",SUM(AF33:AL34))</f>
        <v/>
      </c>
      <c r="P9" s="105"/>
      <c r="Q9" s="105"/>
      <c r="R9" s="105"/>
      <c r="S9" s="105"/>
      <c r="T9" s="7" t="str">
        <f>IF(O9="","","－")</f>
        <v/>
      </c>
      <c r="U9" s="8" t="s">
        <v>20</v>
      </c>
      <c r="Y9" s="70" t="s">
        <v>8</v>
      </c>
      <c r="Z9" s="70"/>
      <c r="AA9" s="70"/>
      <c r="AB9" s="70"/>
      <c r="AC9" s="71">
        <f>'請求者控（入力はこちら）'!AC9</f>
        <v>0</v>
      </c>
      <c r="AD9" s="71"/>
      <c r="AE9" s="71"/>
      <c r="AF9" s="71"/>
      <c r="AG9" s="71"/>
      <c r="AH9" s="71"/>
      <c r="AI9" s="71"/>
      <c r="AJ9" s="71"/>
      <c r="AK9" s="71"/>
      <c r="AL9" s="71"/>
    </row>
    <row r="10" spans="1:49" ht="15" customHeight="1">
      <c r="A10" s="15" t="s">
        <v>38</v>
      </c>
      <c r="Y10" s="70" t="s">
        <v>9</v>
      </c>
      <c r="Z10" s="70"/>
      <c r="AA10" s="70"/>
      <c r="AB10" s="70"/>
      <c r="AC10" s="71">
        <f>'請求者控（入力はこちら）'!AC10</f>
        <v>0</v>
      </c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49" ht="15" customHeight="1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72">
        <f>'請求者控（入力はこちら）'!J11</f>
        <v>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Y11" s="70" t="s">
        <v>10</v>
      </c>
      <c r="Z11" s="70"/>
      <c r="AA11" s="70"/>
      <c r="AB11" s="70"/>
      <c r="AC11" s="107">
        <f>'請求者控（入力はこちら）'!AC11</f>
        <v>0</v>
      </c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49" ht="15" customHeight="1">
      <c r="A12" s="27" t="s">
        <v>37</v>
      </c>
      <c r="B12" s="27"/>
      <c r="C12" s="27"/>
      <c r="D12" s="27"/>
      <c r="E12" s="27"/>
      <c r="F12" s="27"/>
      <c r="G12" s="27"/>
      <c r="H12" s="27"/>
      <c r="I12" s="27"/>
      <c r="J12" s="72">
        <f>'請求者控（入力はこちら）'!J12</f>
        <v>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Y12" s="70" t="s">
        <v>42</v>
      </c>
      <c r="Z12" s="70"/>
      <c r="AA12" s="70"/>
      <c r="AB12" s="70"/>
      <c r="AC12" s="71">
        <f>'請求者控（入力はこちら）'!AC12</f>
        <v>0</v>
      </c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49" ht="15" customHeight="1">
      <c r="G13" s="14"/>
      <c r="H13" s="14"/>
      <c r="I13" s="14"/>
      <c r="O13" s="10"/>
      <c r="P13" s="10"/>
      <c r="Q13" s="10"/>
      <c r="R13" s="10"/>
      <c r="S13" s="10"/>
      <c r="U13" s="14"/>
    </row>
    <row r="14" spans="1:49" ht="15" customHeight="1">
      <c r="A14" s="80" t="s">
        <v>2</v>
      </c>
      <c r="B14" s="80"/>
      <c r="C14" s="80"/>
      <c r="D14" s="72">
        <f>'請求者控（入力はこちら）'!D14</f>
        <v>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81" t="s">
        <v>39</v>
      </c>
      <c r="AA14" s="27"/>
      <c r="AB14" s="27"/>
      <c r="AC14" s="27"/>
      <c r="AD14" s="27"/>
      <c r="AE14" s="27"/>
      <c r="AF14" s="82">
        <f>'請求者控（入力はこちら）'!AF14</f>
        <v>0</v>
      </c>
      <c r="AG14" s="82"/>
      <c r="AH14" s="82"/>
      <c r="AI14" s="82"/>
      <c r="AJ14" s="82"/>
      <c r="AK14" s="82"/>
      <c r="AL14" s="82"/>
    </row>
    <row r="15" spans="1:49" ht="15" customHeight="1">
      <c r="A15" s="80"/>
      <c r="B15" s="80"/>
      <c r="C15" s="80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7"/>
      <c r="AA15" s="27"/>
      <c r="AB15" s="27"/>
      <c r="AC15" s="27"/>
      <c r="AD15" s="27"/>
      <c r="AE15" s="27"/>
      <c r="AF15" s="82"/>
      <c r="AG15" s="82"/>
      <c r="AH15" s="82"/>
      <c r="AI15" s="82"/>
      <c r="AJ15" s="82"/>
      <c r="AK15" s="82"/>
      <c r="AL15" s="82"/>
    </row>
    <row r="16" spans="1:49" ht="12" customHeight="1">
      <c r="N16" s="10"/>
    </row>
    <row r="17" spans="1:48" ht="0.75" hidden="1" customHeight="1"/>
    <row r="18" spans="1:48" ht="17.25" customHeight="1">
      <c r="A18" s="13" t="s">
        <v>41</v>
      </c>
      <c r="B18" s="13" t="s">
        <v>40</v>
      </c>
      <c r="C18" s="75" t="s">
        <v>12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 t="s">
        <v>22</v>
      </c>
      <c r="S18" s="77"/>
      <c r="T18" s="77"/>
      <c r="U18" s="77"/>
      <c r="V18" s="78" t="s">
        <v>19</v>
      </c>
      <c r="W18" s="78"/>
      <c r="X18" s="78"/>
      <c r="Y18" s="78" t="s">
        <v>18</v>
      </c>
      <c r="Z18" s="78"/>
      <c r="AA18" s="78"/>
      <c r="AB18" s="75" t="s">
        <v>16</v>
      </c>
      <c r="AC18" s="76"/>
      <c r="AD18" s="76"/>
      <c r="AE18" s="79"/>
      <c r="AF18" s="75" t="s">
        <v>17</v>
      </c>
      <c r="AG18" s="76"/>
      <c r="AH18" s="76"/>
      <c r="AI18" s="76"/>
      <c r="AJ18" s="76"/>
      <c r="AK18" s="76"/>
      <c r="AL18" s="79"/>
    </row>
    <row r="19" spans="1:48" ht="16.5" customHeight="1">
      <c r="A19" s="16">
        <f>'請求者控（入力はこちら）'!A19</f>
        <v>0</v>
      </c>
      <c r="B19" s="16">
        <f>'請求者控（入力はこちら）'!B19</f>
        <v>0</v>
      </c>
      <c r="C19" s="68">
        <f>'請求者控（入力はこちら）'!C19</f>
        <v>0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2">
        <f>'請求者控（入力はこちら）'!R19</f>
        <v>0</v>
      </c>
      <c r="S19" s="62"/>
      <c r="T19" s="62"/>
      <c r="U19" s="62"/>
      <c r="V19" s="68">
        <f>'請求者控（入力はこちら）'!V19</f>
        <v>0</v>
      </c>
      <c r="W19" s="68"/>
      <c r="X19" s="68"/>
      <c r="Y19" s="62">
        <f>'請求者控（入力はこちら）'!Y19</f>
        <v>0</v>
      </c>
      <c r="Z19" s="62"/>
      <c r="AA19" s="62"/>
      <c r="AB19" s="69">
        <f>'請求者控（入力はこちら）'!AB19</f>
        <v>0</v>
      </c>
      <c r="AC19" s="69"/>
      <c r="AD19" s="69"/>
      <c r="AE19" s="69"/>
      <c r="AF19" s="67" t="str">
        <f>'請求者控（入力はこちら）'!AF19</f>
        <v/>
      </c>
      <c r="AG19" s="67"/>
      <c r="AH19" s="67"/>
      <c r="AI19" s="67"/>
      <c r="AJ19" s="67"/>
      <c r="AK19" s="67"/>
      <c r="AL19" s="67"/>
    </row>
    <row r="20" spans="1:48" ht="16.5" customHeight="1">
      <c r="A20" s="16">
        <f>'請求者控（入力はこちら）'!A20</f>
        <v>0</v>
      </c>
      <c r="B20" s="16">
        <f>'請求者控（入力はこちら）'!B20</f>
        <v>0</v>
      </c>
      <c r="C20" s="68">
        <f>'請求者控（入力はこちら）'!C20</f>
        <v>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2">
        <f>'請求者控（入力はこちら）'!R20</f>
        <v>0</v>
      </c>
      <c r="S20" s="62"/>
      <c r="T20" s="62"/>
      <c r="U20" s="62"/>
      <c r="V20" s="68">
        <f>'請求者控（入力はこちら）'!V20</f>
        <v>0</v>
      </c>
      <c r="W20" s="68"/>
      <c r="X20" s="68"/>
      <c r="Y20" s="62">
        <f>'請求者控（入力はこちら）'!Y20</f>
        <v>0</v>
      </c>
      <c r="Z20" s="62"/>
      <c r="AA20" s="62"/>
      <c r="AB20" s="69">
        <f>'請求者控（入力はこちら）'!AB20</f>
        <v>0</v>
      </c>
      <c r="AC20" s="69"/>
      <c r="AD20" s="69"/>
      <c r="AE20" s="69"/>
      <c r="AF20" s="67" t="str">
        <f>'請求者控（入力はこちら）'!AF20</f>
        <v/>
      </c>
      <c r="AG20" s="67"/>
      <c r="AH20" s="67"/>
      <c r="AI20" s="67"/>
      <c r="AJ20" s="67"/>
      <c r="AK20" s="67"/>
      <c r="AL20" s="67"/>
    </row>
    <row r="21" spans="1:48" ht="16.5" customHeight="1">
      <c r="A21" s="16">
        <f>'請求者控（入力はこちら）'!A21</f>
        <v>0</v>
      </c>
      <c r="B21" s="16">
        <f>'請求者控（入力はこちら）'!B21</f>
        <v>0</v>
      </c>
      <c r="C21" s="68">
        <f>'請求者控（入力はこちら）'!C21</f>
        <v>0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2">
        <f>'請求者控（入力はこちら）'!R21</f>
        <v>0</v>
      </c>
      <c r="S21" s="62"/>
      <c r="T21" s="62"/>
      <c r="U21" s="62"/>
      <c r="V21" s="68">
        <f>'請求者控（入力はこちら）'!V21</f>
        <v>0</v>
      </c>
      <c r="W21" s="68"/>
      <c r="X21" s="68"/>
      <c r="Y21" s="62">
        <f>'請求者控（入力はこちら）'!Y21</f>
        <v>0</v>
      </c>
      <c r="Z21" s="62"/>
      <c r="AA21" s="62"/>
      <c r="AB21" s="69">
        <f>'請求者控（入力はこちら）'!AB21</f>
        <v>0</v>
      </c>
      <c r="AC21" s="69"/>
      <c r="AD21" s="69"/>
      <c r="AE21" s="69"/>
      <c r="AF21" s="67" t="str">
        <f>'請求者控（入力はこちら）'!AF21</f>
        <v/>
      </c>
      <c r="AG21" s="67"/>
      <c r="AH21" s="67"/>
      <c r="AI21" s="67"/>
      <c r="AJ21" s="67"/>
      <c r="AK21" s="67"/>
      <c r="AL21" s="67"/>
    </row>
    <row r="22" spans="1:48" ht="16.5" customHeight="1">
      <c r="A22" s="16">
        <f>'請求者控（入力はこちら）'!A22</f>
        <v>0</v>
      </c>
      <c r="B22" s="16">
        <f>'請求者控（入力はこちら）'!B22</f>
        <v>0</v>
      </c>
      <c r="C22" s="68">
        <f>'請求者控（入力はこちら）'!C22</f>
        <v>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2">
        <f>'請求者控（入力はこちら）'!R22</f>
        <v>0</v>
      </c>
      <c r="S22" s="62"/>
      <c r="T22" s="62"/>
      <c r="U22" s="62"/>
      <c r="V22" s="68">
        <f>'請求者控（入力はこちら）'!V22</f>
        <v>0</v>
      </c>
      <c r="W22" s="68"/>
      <c r="X22" s="68"/>
      <c r="Y22" s="62">
        <f>'請求者控（入力はこちら）'!Y22</f>
        <v>0</v>
      </c>
      <c r="Z22" s="62"/>
      <c r="AA22" s="62"/>
      <c r="AB22" s="69">
        <f>'請求者控（入力はこちら）'!AB22</f>
        <v>0</v>
      </c>
      <c r="AC22" s="69"/>
      <c r="AD22" s="69"/>
      <c r="AE22" s="69"/>
      <c r="AF22" s="67" t="str">
        <f>'請求者控（入力はこちら）'!AF22</f>
        <v/>
      </c>
      <c r="AG22" s="67"/>
      <c r="AH22" s="67"/>
      <c r="AI22" s="67"/>
      <c r="AJ22" s="67"/>
      <c r="AK22" s="67"/>
      <c r="AL22" s="67"/>
    </row>
    <row r="23" spans="1:48" ht="16.5" customHeight="1">
      <c r="A23" s="16">
        <f>'請求者控（入力はこちら）'!A23</f>
        <v>0</v>
      </c>
      <c r="B23" s="16">
        <f>'請求者控（入力はこちら）'!B23</f>
        <v>0</v>
      </c>
      <c r="C23" s="68">
        <f>'請求者控（入力はこちら）'!C23</f>
        <v>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2">
        <f>'請求者控（入力はこちら）'!R23</f>
        <v>0</v>
      </c>
      <c r="S23" s="62"/>
      <c r="T23" s="62"/>
      <c r="U23" s="62"/>
      <c r="V23" s="68">
        <f>'請求者控（入力はこちら）'!V23</f>
        <v>0</v>
      </c>
      <c r="W23" s="68"/>
      <c r="X23" s="68"/>
      <c r="Y23" s="62">
        <f>'請求者控（入力はこちら）'!Y23</f>
        <v>0</v>
      </c>
      <c r="Z23" s="62"/>
      <c r="AA23" s="62"/>
      <c r="AB23" s="69">
        <f>'請求者控（入力はこちら）'!AB23</f>
        <v>0</v>
      </c>
      <c r="AC23" s="69"/>
      <c r="AD23" s="69"/>
      <c r="AE23" s="69"/>
      <c r="AF23" s="67" t="str">
        <f>'請求者控（入力はこちら）'!AF23</f>
        <v/>
      </c>
      <c r="AG23" s="67"/>
      <c r="AH23" s="67"/>
      <c r="AI23" s="67"/>
      <c r="AJ23" s="67"/>
      <c r="AK23" s="67"/>
      <c r="AL23" s="67"/>
    </row>
    <row r="24" spans="1:48" ht="16.5" customHeight="1">
      <c r="A24" s="16">
        <f>'請求者控（入力はこちら）'!A24</f>
        <v>0</v>
      </c>
      <c r="B24" s="16">
        <f>'請求者控（入力はこちら）'!B24</f>
        <v>0</v>
      </c>
      <c r="C24" s="68">
        <f>'請求者控（入力はこちら）'!C24</f>
        <v>0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2">
        <f>'請求者控（入力はこちら）'!R24</f>
        <v>0</v>
      </c>
      <c r="S24" s="62"/>
      <c r="T24" s="62"/>
      <c r="U24" s="62"/>
      <c r="V24" s="68">
        <f>'請求者控（入力はこちら）'!V24</f>
        <v>0</v>
      </c>
      <c r="W24" s="68"/>
      <c r="X24" s="68"/>
      <c r="Y24" s="62">
        <f>'請求者控（入力はこちら）'!Y24</f>
        <v>0</v>
      </c>
      <c r="Z24" s="62"/>
      <c r="AA24" s="62"/>
      <c r="AB24" s="69">
        <f>'請求者控（入力はこちら）'!AB24</f>
        <v>0</v>
      </c>
      <c r="AC24" s="69"/>
      <c r="AD24" s="69"/>
      <c r="AE24" s="69"/>
      <c r="AF24" s="67" t="str">
        <f>'請求者控（入力はこちら）'!AF24</f>
        <v/>
      </c>
      <c r="AG24" s="67"/>
      <c r="AH24" s="67"/>
      <c r="AI24" s="67"/>
      <c r="AJ24" s="67"/>
      <c r="AK24" s="67"/>
      <c r="AL24" s="67"/>
    </row>
    <row r="25" spans="1:48" ht="16.5" customHeight="1">
      <c r="A25" s="16">
        <f>'請求者控（入力はこちら）'!A25</f>
        <v>0</v>
      </c>
      <c r="B25" s="16">
        <f>'請求者控（入力はこちら）'!B25</f>
        <v>0</v>
      </c>
      <c r="C25" s="68">
        <f>'請求者控（入力はこちら）'!C25</f>
        <v>0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2">
        <f>'請求者控（入力はこちら）'!R25</f>
        <v>0</v>
      </c>
      <c r="S25" s="62"/>
      <c r="T25" s="62"/>
      <c r="U25" s="62"/>
      <c r="V25" s="68">
        <f>'請求者控（入力はこちら）'!V25</f>
        <v>0</v>
      </c>
      <c r="W25" s="68"/>
      <c r="X25" s="68"/>
      <c r="Y25" s="62">
        <f>'請求者控（入力はこちら）'!Y25</f>
        <v>0</v>
      </c>
      <c r="Z25" s="62"/>
      <c r="AA25" s="62"/>
      <c r="AB25" s="69">
        <f>'請求者控（入力はこちら）'!AB25</f>
        <v>0</v>
      </c>
      <c r="AC25" s="69"/>
      <c r="AD25" s="69"/>
      <c r="AE25" s="69"/>
      <c r="AF25" s="67" t="str">
        <f>'請求者控（入力はこちら）'!AF25</f>
        <v/>
      </c>
      <c r="AG25" s="67"/>
      <c r="AH25" s="67"/>
      <c r="AI25" s="67"/>
      <c r="AJ25" s="67"/>
      <c r="AK25" s="67"/>
      <c r="AL25" s="67"/>
    </row>
    <row r="26" spans="1:48" ht="16.5" customHeight="1">
      <c r="A26" s="16">
        <f>'請求者控（入力はこちら）'!A26</f>
        <v>0</v>
      </c>
      <c r="B26" s="16">
        <f>'請求者控（入力はこちら）'!B26</f>
        <v>0</v>
      </c>
      <c r="C26" s="68">
        <f>'請求者控（入力はこちら）'!C26</f>
        <v>0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2">
        <f>'請求者控（入力はこちら）'!R26</f>
        <v>0</v>
      </c>
      <c r="S26" s="62"/>
      <c r="T26" s="62"/>
      <c r="U26" s="62"/>
      <c r="V26" s="68">
        <f>'請求者控（入力はこちら）'!V26</f>
        <v>0</v>
      </c>
      <c r="W26" s="68"/>
      <c r="X26" s="68"/>
      <c r="Y26" s="62">
        <f>'請求者控（入力はこちら）'!Y26</f>
        <v>0</v>
      </c>
      <c r="Z26" s="62"/>
      <c r="AA26" s="62"/>
      <c r="AB26" s="69">
        <f>'請求者控（入力はこちら）'!AB26</f>
        <v>0</v>
      </c>
      <c r="AC26" s="69"/>
      <c r="AD26" s="69"/>
      <c r="AE26" s="69"/>
      <c r="AF26" s="67" t="str">
        <f>'請求者控（入力はこちら）'!AF26</f>
        <v/>
      </c>
      <c r="AG26" s="67"/>
      <c r="AH26" s="67"/>
      <c r="AI26" s="67"/>
      <c r="AJ26" s="67"/>
      <c r="AK26" s="67"/>
      <c r="AL26" s="67"/>
    </row>
    <row r="27" spans="1:48" ht="16.5" customHeight="1">
      <c r="A27" s="16">
        <f>'請求者控（入力はこちら）'!A27</f>
        <v>0</v>
      </c>
      <c r="B27" s="16">
        <f>'請求者控（入力はこちら）'!B27</f>
        <v>0</v>
      </c>
      <c r="C27" s="68">
        <f>'請求者控（入力はこちら）'!C27</f>
        <v>0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2">
        <f>'請求者控（入力はこちら）'!R27</f>
        <v>0</v>
      </c>
      <c r="S27" s="62"/>
      <c r="T27" s="62"/>
      <c r="U27" s="62"/>
      <c r="V27" s="68">
        <f>'請求者控（入力はこちら）'!V27</f>
        <v>0</v>
      </c>
      <c r="W27" s="68"/>
      <c r="X27" s="68"/>
      <c r="Y27" s="62">
        <f>'請求者控（入力はこちら）'!Y27</f>
        <v>0</v>
      </c>
      <c r="Z27" s="62"/>
      <c r="AA27" s="62"/>
      <c r="AB27" s="69">
        <f>'請求者控（入力はこちら）'!AB27</f>
        <v>0</v>
      </c>
      <c r="AC27" s="69"/>
      <c r="AD27" s="69"/>
      <c r="AE27" s="69"/>
      <c r="AF27" s="67" t="str">
        <f>'請求者控（入力はこちら）'!AF27</f>
        <v/>
      </c>
      <c r="AG27" s="67"/>
      <c r="AH27" s="67"/>
      <c r="AI27" s="67"/>
      <c r="AJ27" s="67"/>
      <c r="AK27" s="67"/>
      <c r="AL27" s="67"/>
    </row>
    <row r="28" spans="1:48" ht="16.5" customHeight="1">
      <c r="A28" s="16">
        <f>'請求者控（入力はこちら）'!A28</f>
        <v>0</v>
      </c>
      <c r="B28" s="16">
        <f>'請求者控（入力はこちら）'!B28</f>
        <v>0</v>
      </c>
      <c r="C28" s="68">
        <f>'請求者控（入力はこちら）'!C28</f>
        <v>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2">
        <f>'請求者控（入力はこちら）'!R28</f>
        <v>0</v>
      </c>
      <c r="S28" s="62"/>
      <c r="T28" s="62"/>
      <c r="U28" s="62"/>
      <c r="V28" s="68">
        <f>'請求者控（入力はこちら）'!V28</f>
        <v>0</v>
      </c>
      <c r="W28" s="68"/>
      <c r="X28" s="68"/>
      <c r="Y28" s="62">
        <f>'請求者控（入力はこちら）'!Y28</f>
        <v>0</v>
      </c>
      <c r="Z28" s="62"/>
      <c r="AA28" s="62"/>
      <c r="AB28" s="69">
        <f>'請求者控（入力はこちら）'!AB28</f>
        <v>0</v>
      </c>
      <c r="AC28" s="69"/>
      <c r="AD28" s="69"/>
      <c r="AE28" s="69"/>
      <c r="AF28" s="67" t="str">
        <f>'請求者控（入力はこちら）'!AF28</f>
        <v/>
      </c>
      <c r="AG28" s="67"/>
      <c r="AH28" s="67"/>
      <c r="AI28" s="67"/>
      <c r="AJ28" s="67"/>
      <c r="AK28" s="67"/>
      <c r="AL28" s="67"/>
    </row>
    <row r="29" spans="1:48" ht="16.5" customHeight="1">
      <c r="A29" s="16">
        <f>'請求者控（入力はこちら）'!A29</f>
        <v>0</v>
      </c>
      <c r="B29" s="16">
        <f>'請求者控（入力はこちら）'!B29</f>
        <v>0</v>
      </c>
      <c r="C29" s="68">
        <f>'請求者控（入力はこちら）'!C29</f>
        <v>0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2">
        <f>'請求者控（入力はこちら）'!R29</f>
        <v>0</v>
      </c>
      <c r="S29" s="62"/>
      <c r="T29" s="62"/>
      <c r="U29" s="62"/>
      <c r="V29" s="68">
        <f>'請求者控（入力はこちら）'!V29</f>
        <v>0</v>
      </c>
      <c r="W29" s="68"/>
      <c r="X29" s="68"/>
      <c r="Y29" s="62">
        <f>'請求者控（入力はこちら）'!Y29</f>
        <v>0</v>
      </c>
      <c r="Z29" s="62"/>
      <c r="AA29" s="62"/>
      <c r="AB29" s="69">
        <f>'請求者控（入力はこちら）'!AB29</f>
        <v>0</v>
      </c>
      <c r="AC29" s="69"/>
      <c r="AD29" s="69"/>
      <c r="AE29" s="69"/>
      <c r="AF29" s="67" t="str">
        <f>'請求者控（入力はこちら）'!AF29</f>
        <v/>
      </c>
      <c r="AG29" s="67"/>
      <c r="AH29" s="67"/>
      <c r="AI29" s="67"/>
      <c r="AJ29" s="67"/>
      <c r="AK29" s="67"/>
      <c r="AL29" s="67"/>
      <c r="AR29" s="38" t="s">
        <v>32</v>
      </c>
      <c r="AS29" s="38"/>
      <c r="AT29" s="38"/>
      <c r="AU29" s="38"/>
      <c r="AV29" s="38"/>
    </row>
    <row r="30" spans="1:48" ht="17.100000000000001" customHeight="1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28" t="s">
        <v>24</v>
      </c>
      <c r="Z30" s="28"/>
      <c r="AA30" s="28"/>
      <c r="AB30" s="28"/>
      <c r="AC30" s="28"/>
      <c r="AD30" s="28"/>
      <c r="AE30" s="28"/>
      <c r="AF30" s="48" t="str">
        <f>'請求者控（入力はこちら）'!AF30</f>
        <v/>
      </c>
      <c r="AG30" s="49"/>
      <c r="AH30" s="49"/>
      <c r="AI30" s="49"/>
      <c r="AJ30" s="49"/>
      <c r="AK30" s="49"/>
      <c r="AL30" s="50"/>
      <c r="AR30" s="51">
        <f>SUMIF(R19:U29,"",AF19:AL29)</f>
        <v>0</v>
      </c>
      <c r="AS30" s="51"/>
      <c r="AT30" s="51"/>
      <c r="AU30" s="51"/>
      <c r="AV30" s="51"/>
    </row>
    <row r="31" spans="1:48" ht="17.100000000000001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28" t="s">
        <v>25</v>
      </c>
      <c r="Z31" s="28"/>
      <c r="AA31" s="28"/>
      <c r="AB31" s="28"/>
      <c r="AC31" s="28"/>
      <c r="AD31" s="28"/>
      <c r="AE31" s="28"/>
      <c r="AF31" s="33" t="str">
        <f>'請求者控（入力はこちら）'!AF31</f>
        <v/>
      </c>
      <c r="AG31" s="34"/>
      <c r="AH31" s="34"/>
      <c r="AI31" s="34"/>
      <c r="AJ31" s="34"/>
      <c r="AK31" s="34"/>
      <c r="AL31" s="35"/>
      <c r="AR31" s="51">
        <f>SUMIF(R19:U29,"※",AF19:AL29)</f>
        <v>0</v>
      </c>
      <c r="AS31" s="51"/>
      <c r="AT31" s="51"/>
      <c r="AU31" s="51"/>
      <c r="AV31" s="51"/>
    </row>
    <row r="32" spans="1:48" ht="17.100000000000001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52" t="s">
        <v>26</v>
      </c>
      <c r="Z32" s="53"/>
      <c r="AA32" s="53"/>
      <c r="AB32" s="53"/>
      <c r="AC32" s="53"/>
      <c r="AD32" s="53"/>
      <c r="AE32" s="54"/>
      <c r="AF32" s="55" t="str">
        <f>'請求者控（入力はこちら）'!AF32</f>
        <v/>
      </c>
      <c r="AG32" s="56"/>
      <c r="AH32" s="56"/>
      <c r="AI32" s="56"/>
      <c r="AJ32" s="56"/>
      <c r="AK32" s="56"/>
      <c r="AL32" s="57"/>
      <c r="AR32" s="12"/>
    </row>
    <row r="33" spans="1:38" ht="17.10000000000000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28" t="s">
        <v>15</v>
      </c>
      <c r="Z33" s="28"/>
      <c r="AA33" s="28"/>
      <c r="AB33" s="28"/>
      <c r="AC33" s="28"/>
      <c r="AD33" s="28"/>
      <c r="AE33" s="28"/>
      <c r="AF33" s="29" t="str">
        <f>'請求者控（入力はこちら）'!AF33</f>
        <v/>
      </c>
      <c r="AG33" s="29"/>
      <c r="AH33" s="29"/>
      <c r="AI33" s="29"/>
      <c r="AJ33" s="29"/>
      <c r="AK33" s="29"/>
      <c r="AL33" s="29"/>
    </row>
    <row r="34" spans="1:38" ht="17.100000000000001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30" t="s">
        <v>21</v>
      </c>
      <c r="Z34" s="31"/>
      <c r="AA34" s="31"/>
      <c r="AB34" s="31"/>
      <c r="AC34" s="31"/>
      <c r="AD34" s="31"/>
      <c r="AE34" s="32"/>
      <c r="AF34" s="33" t="str">
        <f>'請求者控（入力はこちら）'!AF34</f>
        <v/>
      </c>
      <c r="AG34" s="34"/>
      <c r="AH34" s="34"/>
      <c r="AI34" s="34"/>
      <c r="AJ34" s="34"/>
      <c r="AK34" s="34"/>
      <c r="AL34" s="35"/>
    </row>
    <row r="35" spans="1:38" ht="17.100000000000001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36" t="s">
        <v>27</v>
      </c>
      <c r="Z35" s="36"/>
      <c r="AA35" s="36"/>
      <c r="AB35" s="36"/>
      <c r="AC35" s="36"/>
      <c r="AD35" s="36"/>
      <c r="AE35" s="36"/>
      <c r="AF35" s="37" t="str">
        <f>'請求者控（入力はこちら）'!AF35</f>
        <v/>
      </c>
      <c r="AG35" s="37"/>
      <c r="AH35" s="37"/>
      <c r="AI35" s="37"/>
      <c r="AJ35" s="37"/>
      <c r="AK35" s="37"/>
      <c r="AL35" s="37"/>
    </row>
    <row r="36" spans="1:38" ht="6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5" customHeight="1">
      <c r="A37" s="24" t="s">
        <v>43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4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4.1" customHeight="1">
      <c r="A42" s="26" t="s">
        <v>70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 t="s">
        <v>72</v>
      </c>
      <c r="S42" s="27"/>
      <c r="T42" s="27"/>
      <c r="U42" s="27"/>
      <c r="V42" s="27"/>
      <c r="W42" s="89">
        <f>'請求者控（入力はこちら）'!W42</f>
        <v>0</v>
      </c>
      <c r="X42" s="90"/>
      <c r="Y42" s="91"/>
      <c r="Z42" s="92" t="s">
        <v>71</v>
      </c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</row>
    <row r="43" spans="1:38" ht="14.1" customHeight="1">
      <c r="A43" s="21" t="s">
        <v>3</v>
      </c>
      <c r="B43" s="21"/>
      <c r="C43" s="21"/>
      <c r="D43" s="21"/>
      <c r="E43" s="21"/>
      <c r="F43" s="21"/>
      <c r="G43" s="18" t="s">
        <v>4</v>
      </c>
      <c r="H43" s="18"/>
      <c r="I43" s="18"/>
      <c r="J43" s="18"/>
      <c r="K43" s="18"/>
      <c r="L43" s="19">
        <f>'請求者控（入力はこちら）'!L43</f>
        <v>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8" t="s">
        <v>6</v>
      </c>
      <c r="X43" s="18"/>
      <c r="Y43" s="18"/>
      <c r="Z43" s="18"/>
      <c r="AA43" s="18"/>
      <c r="AB43" s="19">
        <f>'請求者控（入力はこちら）'!AB43</f>
        <v>0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4.1" customHeight="1">
      <c r="A44" s="21"/>
      <c r="B44" s="21"/>
      <c r="C44" s="21"/>
      <c r="D44" s="21"/>
      <c r="E44" s="21"/>
      <c r="F44" s="21"/>
      <c r="G44" s="18" t="s">
        <v>64</v>
      </c>
      <c r="H44" s="18"/>
      <c r="I44" s="18"/>
      <c r="J44" s="18"/>
      <c r="K44" s="18"/>
      <c r="L44" s="19">
        <f>'請求者控（入力はこちら）'!L44</f>
        <v>0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8" t="s">
        <v>7</v>
      </c>
      <c r="X44" s="18"/>
      <c r="Y44" s="18"/>
      <c r="Z44" s="18"/>
      <c r="AA44" s="18"/>
      <c r="AB44" s="19">
        <f>'請求者控（入力はこちら）'!AB44</f>
        <v>0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9.75" customHeight="1">
      <c r="A45" s="21"/>
      <c r="B45" s="21"/>
      <c r="C45" s="21"/>
      <c r="D45" s="21"/>
      <c r="E45" s="21"/>
      <c r="F45" s="21"/>
      <c r="G45" s="22" t="s">
        <v>44</v>
      </c>
      <c r="H45" s="22"/>
      <c r="I45" s="22"/>
      <c r="J45" s="22"/>
      <c r="K45" s="22"/>
      <c r="L45" s="66">
        <f>'請求者控（入力はこちら）'!L45</f>
        <v>0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ht="14.1" customHeight="1">
      <c r="A46" s="21"/>
      <c r="B46" s="21"/>
      <c r="C46" s="21"/>
      <c r="D46" s="21"/>
      <c r="E46" s="21"/>
      <c r="F46" s="21"/>
      <c r="G46" s="18" t="s">
        <v>5</v>
      </c>
      <c r="H46" s="18"/>
      <c r="I46" s="18"/>
      <c r="J46" s="18"/>
      <c r="K46" s="18"/>
      <c r="L46" s="19">
        <f>'請求者控（入力はこちら）'!L46</f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4.1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7:38" ht="14.1" customHeight="1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7:38" ht="14.1" customHeight="1"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</sheetData>
  <mergeCells count="145">
    <mergeCell ref="L46:AL46"/>
    <mergeCell ref="A47:AL47"/>
    <mergeCell ref="G45:K45"/>
    <mergeCell ref="L45:AL45"/>
    <mergeCell ref="A43:F46"/>
    <mergeCell ref="G43:K43"/>
    <mergeCell ref="L43:V43"/>
    <mergeCell ref="W43:AA43"/>
    <mergeCell ref="AB43:AL43"/>
    <mergeCell ref="G44:K44"/>
    <mergeCell ref="L44:V44"/>
    <mergeCell ref="W44:AA44"/>
    <mergeCell ref="AB44:AL44"/>
    <mergeCell ref="G46:K46"/>
    <mergeCell ref="A36:AL36"/>
    <mergeCell ref="A37:AL40"/>
    <mergeCell ref="A41:AL41"/>
    <mergeCell ref="A42:Q42"/>
    <mergeCell ref="R42:V42"/>
    <mergeCell ref="Y33:AE33"/>
    <mergeCell ref="AF33:AL33"/>
    <mergeCell ref="Y34:AE34"/>
    <mergeCell ref="AF34:AL34"/>
    <mergeCell ref="Y35:AE35"/>
    <mergeCell ref="AF35:AL35"/>
    <mergeCell ref="W42:Y42"/>
    <mergeCell ref="Z42:AL42"/>
    <mergeCell ref="AR29:AV29"/>
    <mergeCell ref="A30:X35"/>
    <mergeCell ref="Y30:AE30"/>
    <mergeCell ref="AF30:AL30"/>
    <mergeCell ref="AR30:AV30"/>
    <mergeCell ref="Y31:AE31"/>
    <mergeCell ref="AF31:AL31"/>
    <mergeCell ref="AR31:AV31"/>
    <mergeCell ref="Y32:AE32"/>
    <mergeCell ref="AF32:AL32"/>
    <mergeCell ref="C29:Q29"/>
    <mergeCell ref="R29:U29"/>
    <mergeCell ref="V29:X29"/>
    <mergeCell ref="Y29:AA29"/>
    <mergeCell ref="AB29:AE29"/>
    <mergeCell ref="AF29:AL29"/>
    <mergeCell ref="C28:Q28"/>
    <mergeCell ref="R28:U28"/>
    <mergeCell ref="V28:X28"/>
    <mergeCell ref="Y28:AA28"/>
    <mergeCell ref="AB28:AE28"/>
    <mergeCell ref="AF28:AL28"/>
    <mergeCell ref="C27:Q27"/>
    <mergeCell ref="R27:U27"/>
    <mergeCell ref="V27:X27"/>
    <mergeCell ref="Y27:AA27"/>
    <mergeCell ref="AB27:AE27"/>
    <mergeCell ref="AF27:AL27"/>
    <mergeCell ref="C26:Q26"/>
    <mergeCell ref="R26:U26"/>
    <mergeCell ref="V26:X26"/>
    <mergeCell ref="Y26:AA26"/>
    <mergeCell ref="AB26:AE26"/>
    <mergeCell ref="AF26:AL26"/>
    <mergeCell ref="C25:Q25"/>
    <mergeCell ref="R25:U25"/>
    <mergeCell ref="V25:X25"/>
    <mergeCell ref="Y25:AA25"/>
    <mergeCell ref="AB25:AE25"/>
    <mergeCell ref="AF25:AL25"/>
    <mergeCell ref="C24:Q24"/>
    <mergeCell ref="R24:U24"/>
    <mergeCell ref="V24:X24"/>
    <mergeCell ref="Y24:AA24"/>
    <mergeCell ref="AB24:AE24"/>
    <mergeCell ref="AF24:AL24"/>
    <mergeCell ref="C23:Q23"/>
    <mergeCell ref="R23:U23"/>
    <mergeCell ref="V23:X23"/>
    <mergeCell ref="Y23:AA23"/>
    <mergeCell ref="AB23:AE23"/>
    <mergeCell ref="AF23:AL23"/>
    <mergeCell ref="C22:Q22"/>
    <mergeCell ref="R22:U22"/>
    <mergeCell ref="V22:X22"/>
    <mergeCell ref="Y22:AA22"/>
    <mergeCell ref="AB22:AE22"/>
    <mergeCell ref="AF22:AL22"/>
    <mergeCell ref="C21:Q21"/>
    <mergeCell ref="R21:U21"/>
    <mergeCell ref="V21:X21"/>
    <mergeCell ref="Y21:AA21"/>
    <mergeCell ref="AB21:AE21"/>
    <mergeCell ref="AF21:AL21"/>
    <mergeCell ref="C20:Q20"/>
    <mergeCell ref="R20:U20"/>
    <mergeCell ref="V20:X20"/>
    <mergeCell ref="Y20:AA20"/>
    <mergeCell ref="AB20:AE20"/>
    <mergeCell ref="AF20:AL20"/>
    <mergeCell ref="C19:Q19"/>
    <mergeCell ref="R19:U19"/>
    <mergeCell ref="V19:X19"/>
    <mergeCell ref="Y19:AA19"/>
    <mergeCell ref="AB19:AE19"/>
    <mergeCell ref="AF19:AL19"/>
    <mergeCell ref="C18:Q18"/>
    <mergeCell ref="R18:U18"/>
    <mergeCell ref="V18:X18"/>
    <mergeCell ref="Y18:AA18"/>
    <mergeCell ref="AB18:AE18"/>
    <mergeCell ref="AF18:AL18"/>
    <mergeCell ref="A12:I12"/>
    <mergeCell ref="J12:U12"/>
    <mergeCell ref="Y12:AB12"/>
    <mergeCell ref="AC12:AL12"/>
    <mergeCell ref="A14:C15"/>
    <mergeCell ref="D14:Y15"/>
    <mergeCell ref="Z14:AE15"/>
    <mergeCell ref="AF14:AL15"/>
    <mergeCell ref="O9:S9"/>
    <mergeCell ref="Y9:AB9"/>
    <mergeCell ref="AC9:AL9"/>
    <mergeCell ref="Y10:AB10"/>
    <mergeCell ref="AC10:AL10"/>
    <mergeCell ref="A11:I11"/>
    <mergeCell ref="J11:U11"/>
    <mergeCell ref="Y11:AB11"/>
    <mergeCell ref="AC11:AL11"/>
    <mergeCell ref="Y6:AL6"/>
    <mergeCell ref="A7:E8"/>
    <mergeCell ref="F7:P8"/>
    <mergeCell ref="Q7:Q8"/>
    <mergeCell ref="R7:U8"/>
    <mergeCell ref="Y7:AL7"/>
    <mergeCell ref="Y8:AL8"/>
    <mergeCell ref="A1:U2"/>
    <mergeCell ref="AA1:AD1"/>
    <mergeCell ref="AA2:AD2"/>
    <mergeCell ref="AE2:AL2"/>
    <mergeCell ref="A4:R5"/>
    <mergeCell ref="S4:U5"/>
    <mergeCell ref="Y4:AL4"/>
    <mergeCell ref="Y5:AB5"/>
    <mergeCell ref="AC5:AL5"/>
    <mergeCell ref="AI1:AL1"/>
    <mergeCell ref="AE1:AH1"/>
    <mergeCell ref="W1:Z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E304-0861-4082-9309-CEF0F152E0CA}">
  <sheetPr>
    <tabColor theme="7"/>
  </sheetPr>
  <dimension ref="A1:AW50"/>
  <sheetViews>
    <sheetView showZeros="0" view="pageBreakPreview" topLeftCell="A22" zoomScaleNormal="100" zoomScaleSheetLayoutView="100" workbookViewId="0">
      <selection activeCell="Y4" sqref="Y4:AL4"/>
    </sheetView>
  </sheetViews>
  <sheetFormatPr defaultColWidth="2.125" defaultRowHeight="15" customHeight="1"/>
  <cols>
    <col min="1" max="2" width="2.875" style="1" customWidth="1"/>
    <col min="3" max="17" width="2.125" style="1"/>
    <col min="18" max="21" width="1.625" style="1" customWidth="1"/>
    <col min="22" max="27" width="1.875" style="1" customWidth="1"/>
    <col min="28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9"/>
      <c r="W1" s="85" t="s">
        <v>34</v>
      </c>
      <c r="X1" s="85"/>
      <c r="Y1" s="85"/>
      <c r="Z1" s="85"/>
      <c r="AA1" s="25">
        <f>'請求者控（入力はこちら）'!AA1:AD1</f>
        <v>0</v>
      </c>
      <c r="AB1" s="25"/>
      <c r="AC1" s="25"/>
      <c r="AD1" s="25"/>
      <c r="AE1" s="87" t="s">
        <v>51</v>
      </c>
      <c r="AF1" s="87"/>
      <c r="AG1" s="87"/>
      <c r="AH1" s="87"/>
      <c r="AI1" s="25">
        <f>'請求者控（入力はこちら）'!AI1:AL1</f>
        <v>0</v>
      </c>
      <c r="AJ1" s="25"/>
      <c r="AK1" s="25"/>
      <c r="AL1" s="25"/>
    </row>
    <row r="2" spans="1:49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9"/>
      <c r="X2" s="9"/>
      <c r="Y2" s="9"/>
      <c r="Z2" s="9"/>
      <c r="AA2" s="86" t="s">
        <v>0</v>
      </c>
      <c r="AB2" s="86"/>
      <c r="AC2" s="86"/>
      <c r="AD2" s="86"/>
      <c r="AE2" s="88">
        <f>'請求者控（入力はこちら）'!AE2</f>
        <v>45199</v>
      </c>
      <c r="AF2" s="88"/>
      <c r="AG2" s="88"/>
      <c r="AH2" s="88"/>
      <c r="AI2" s="88"/>
      <c r="AJ2" s="88"/>
      <c r="AK2" s="88"/>
      <c r="AL2" s="88"/>
      <c r="AP2" s="5"/>
    </row>
    <row r="3" spans="1:49" ht="9" customHeight="1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>
      <c r="A4" s="102" t="s">
        <v>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 t="s">
        <v>1</v>
      </c>
      <c r="T4" s="103"/>
      <c r="U4" s="103"/>
      <c r="Y4" s="104">
        <f>'請求者控（入力はこちら）'!Y4</f>
        <v>0</v>
      </c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3"/>
      <c r="U5" s="103"/>
      <c r="Y5" s="20" t="s">
        <v>11</v>
      </c>
      <c r="Z5" s="20"/>
      <c r="AA5" s="20"/>
      <c r="AB5" s="20"/>
      <c r="AC5" s="71" t="str">
        <f>'請求者控（入力はこちら）'!AC5</f>
        <v>T</v>
      </c>
      <c r="AD5" s="71"/>
      <c r="AE5" s="71"/>
      <c r="AF5" s="71"/>
      <c r="AG5" s="71"/>
      <c r="AH5" s="71"/>
      <c r="AI5" s="71"/>
      <c r="AJ5" s="71"/>
      <c r="AK5" s="71"/>
      <c r="AL5" s="71"/>
    </row>
    <row r="6" spans="1:49" ht="15" customHeight="1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20" t="str">
        <f>'請求者控（入力はこちら）'!Y6</f>
        <v>〒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9" ht="15" customHeight="1">
      <c r="A7" s="94" t="s">
        <v>13</v>
      </c>
      <c r="B7" s="94"/>
      <c r="C7" s="94"/>
      <c r="D7" s="94"/>
      <c r="E7" s="94"/>
      <c r="F7" s="96" t="str">
        <f>IF(SUM(AF30:AL31)=0,"",SUM(AF30:AL31)+SUM(AF33:AL34))</f>
        <v/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8" t="str">
        <f>IF(F7="","","－")</f>
        <v/>
      </c>
      <c r="R7" s="100" t="s">
        <v>14</v>
      </c>
      <c r="S7" s="100"/>
      <c r="T7" s="100"/>
      <c r="U7" s="100"/>
      <c r="Y7" s="20">
        <f>'請求者控（入力はこちら）'!Y7</f>
        <v>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9" ht="15" customHeight="1" thickBot="1">
      <c r="A8" s="95"/>
      <c r="B8" s="95"/>
      <c r="C8" s="95"/>
      <c r="D8" s="95"/>
      <c r="E8" s="95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9"/>
      <c r="R8" s="101"/>
      <c r="S8" s="101"/>
      <c r="T8" s="101"/>
      <c r="U8" s="101"/>
      <c r="Y8" s="20">
        <f>'請求者控（入力はこちら）'!Y8</f>
        <v>0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9" ht="15" customHeight="1" thickTop="1">
      <c r="G9" s="8"/>
      <c r="H9" s="8"/>
      <c r="I9" s="8" t="s">
        <v>33</v>
      </c>
      <c r="O9" s="105" t="str">
        <f>IF(SUM(AF33:AL34)=0,"",SUM(AF33:AL34))</f>
        <v/>
      </c>
      <c r="P9" s="105"/>
      <c r="Q9" s="105"/>
      <c r="R9" s="105"/>
      <c r="S9" s="105"/>
      <c r="T9" s="7" t="str">
        <f>IF(O9="","","－")</f>
        <v/>
      </c>
      <c r="U9" s="8" t="s">
        <v>20</v>
      </c>
      <c r="Y9" s="70" t="s">
        <v>8</v>
      </c>
      <c r="Z9" s="70"/>
      <c r="AA9" s="70"/>
      <c r="AB9" s="70"/>
      <c r="AC9" s="71">
        <f>'請求者控（入力はこちら）'!AC9</f>
        <v>0</v>
      </c>
      <c r="AD9" s="71"/>
      <c r="AE9" s="71"/>
      <c r="AF9" s="71"/>
      <c r="AG9" s="71"/>
      <c r="AH9" s="71"/>
      <c r="AI9" s="71"/>
      <c r="AJ9" s="71"/>
      <c r="AK9" s="71"/>
      <c r="AL9" s="71"/>
    </row>
    <row r="10" spans="1:49" ht="15" customHeight="1">
      <c r="A10" s="15" t="s">
        <v>38</v>
      </c>
      <c r="Y10" s="70" t="s">
        <v>9</v>
      </c>
      <c r="Z10" s="70"/>
      <c r="AA10" s="70"/>
      <c r="AB10" s="70"/>
      <c r="AC10" s="71">
        <f>'請求者控（入力はこちら）'!AC10</f>
        <v>0</v>
      </c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49" ht="15" customHeight="1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72">
        <f>'請求者控（入力はこちら）'!J11</f>
        <v>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Y11" s="70" t="s">
        <v>10</v>
      </c>
      <c r="Z11" s="70"/>
      <c r="AA11" s="70"/>
      <c r="AB11" s="70"/>
      <c r="AC11" s="107">
        <f>'請求者控（入力はこちら）'!AC11</f>
        <v>0</v>
      </c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49" ht="15" customHeight="1">
      <c r="A12" s="27" t="s">
        <v>37</v>
      </c>
      <c r="B12" s="27"/>
      <c r="C12" s="27"/>
      <c r="D12" s="27"/>
      <c r="E12" s="27"/>
      <c r="F12" s="27"/>
      <c r="G12" s="27"/>
      <c r="H12" s="27"/>
      <c r="I12" s="27"/>
      <c r="J12" s="72">
        <f>'請求者控（入力はこちら）'!J12</f>
        <v>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Y12" s="70" t="s">
        <v>42</v>
      </c>
      <c r="Z12" s="70"/>
      <c r="AA12" s="70"/>
      <c r="AB12" s="70"/>
      <c r="AC12" s="71">
        <f>'請求者控（入力はこちら）'!AC12</f>
        <v>0</v>
      </c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49" ht="15" customHeight="1">
      <c r="G13" s="14"/>
      <c r="H13" s="14"/>
      <c r="I13" s="14"/>
      <c r="O13" s="10"/>
      <c r="P13" s="10"/>
      <c r="Q13" s="10"/>
      <c r="R13" s="10"/>
      <c r="S13" s="10"/>
      <c r="U13" s="14"/>
    </row>
    <row r="14" spans="1:49" ht="15" customHeight="1">
      <c r="A14" s="80" t="s">
        <v>2</v>
      </c>
      <c r="B14" s="80"/>
      <c r="C14" s="80"/>
      <c r="D14" s="72">
        <f>'請求者控（入力はこちら）'!D14</f>
        <v>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81" t="s">
        <v>39</v>
      </c>
      <c r="AA14" s="27"/>
      <c r="AB14" s="27"/>
      <c r="AC14" s="27"/>
      <c r="AD14" s="27"/>
      <c r="AE14" s="27"/>
      <c r="AF14" s="82">
        <f>'請求者控（入力はこちら）'!AF14</f>
        <v>0</v>
      </c>
      <c r="AG14" s="82"/>
      <c r="AH14" s="82"/>
      <c r="AI14" s="82"/>
      <c r="AJ14" s="82"/>
      <c r="AK14" s="82"/>
      <c r="AL14" s="82"/>
    </row>
    <row r="15" spans="1:49" ht="15" customHeight="1">
      <c r="A15" s="80"/>
      <c r="B15" s="80"/>
      <c r="C15" s="80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7"/>
      <c r="AA15" s="27"/>
      <c r="AB15" s="27"/>
      <c r="AC15" s="27"/>
      <c r="AD15" s="27"/>
      <c r="AE15" s="27"/>
      <c r="AF15" s="82"/>
      <c r="AG15" s="82"/>
      <c r="AH15" s="82"/>
      <c r="AI15" s="82"/>
      <c r="AJ15" s="82"/>
      <c r="AK15" s="82"/>
      <c r="AL15" s="82"/>
    </row>
    <row r="16" spans="1:49" ht="12" customHeight="1">
      <c r="N16" s="10"/>
    </row>
    <row r="17" spans="1:48" ht="0.75" hidden="1" customHeight="1"/>
    <row r="18" spans="1:48" ht="17.25" customHeight="1">
      <c r="A18" s="13" t="s">
        <v>41</v>
      </c>
      <c r="B18" s="13" t="s">
        <v>40</v>
      </c>
      <c r="C18" s="75" t="s">
        <v>12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 t="s">
        <v>22</v>
      </c>
      <c r="S18" s="77"/>
      <c r="T18" s="77"/>
      <c r="U18" s="77"/>
      <c r="V18" s="78" t="s">
        <v>19</v>
      </c>
      <c r="W18" s="78"/>
      <c r="X18" s="78"/>
      <c r="Y18" s="78" t="s">
        <v>18</v>
      </c>
      <c r="Z18" s="78"/>
      <c r="AA18" s="78"/>
      <c r="AB18" s="75" t="s">
        <v>16</v>
      </c>
      <c r="AC18" s="76"/>
      <c r="AD18" s="76"/>
      <c r="AE18" s="79"/>
      <c r="AF18" s="75" t="s">
        <v>17</v>
      </c>
      <c r="AG18" s="76"/>
      <c r="AH18" s="76"/>
      <c r="AI18" s="76"/>
      <c r="AJ18" s="76"/>
      <c r="AK18" s="76"/>
      <c r="AL18" s="79"/>
    </row>
    <row r="19" spans="1:48" ht="16.5" customHeight="1">
      <c r="A19" s="16">
        <f>'請求者控（入力はこちら）'!A19</f>
        <v>0</v>
      </c>
      <c r="B19" s="16">
        <f>'請求者控（入力はこちら）'!B19</f>
        <v>0</v>
      </c>
      <c r="C19" s="68">
        <f>'請求者控（入力はこちら）'!C19</f>
        <v>0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2">
        <f>'請求者控（入力はこちら）'!R19</f>
        <v>0</v>
      </c>
      <c r="S19" s="62"/>
      <c r="T19" s="62"/>
      <c r="U19" s="62"/>
      <c r="V19" s="68">
        <f>'請求者控（入力はこちら）'!V19</f>
        <v>0</v>
      </c>
      <c r="W19" s="68"/>
      <c r="X19" s="68"/>
      <c r="Y19" s="62">
        <f>'請求者控（入力はこちら）'!Y19</f>
        <v>0</v>
      </c>
      <c r="Z19" s="62"/>
      <c r="AA19" s="62"/>
      <c r="AB19" s="69">
        <f>'請求者控（入力はこちら）'!AB19</f>
        <v>0</v>
      </c>
      <c r="AC19" s="69"/>
      <c r="AD19" s="69"/>
      <c r="AE19" s="69"/>
      <c r="AF19" s="67" t="str">
        <f>'請求者控（入力はこちら）'!AF19</f>
        <v/>
      </c>
      <c r="AG19" s="67"/>
      <c r="AH19" s="67"/>
      <c r="AI19" s="67"/>
      <c r="AJ19" s="67"/>
      <c r="AK19" s="67"/>
      <c r="AL19" s="67"/>
    </row>
    <row r="20" spans="1:48" ht="16.5" customHeight="1">
      <c r="A20" s="16">
        <f>'請求者控（入力はこちら）'!A20</f>
        <v>0</v>
      </c>
      <c r="B20" s="16">
        <f>'請求者控（入力はこちら）'!B20</f>
        <v>0</v>
      </c>
      <c r="C20" s="68">
        <f>'請求者控（入力はこちら）'!C20</f>
        <v>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2">
        <f>'請求者控（入力はこちら）'!R20</f>
        <v>0</v>
      </c>
      <c r="S20" s="62"/>
      <c r="T20" s="62"/>
      <c r="U20" s="62"/>
      <c r="V20" s="68">
        <f>'請求者控（入力はこちら）'!V20</f>
        <v>0</v>
      </c>
      <c r="W20" s="68"/>
      <c r="X20" s="68"/>
      <c r="Y20" s="62">
        <f>'請求者控（入力はこちら）'!Y20</f>
        <v>0</v>
      </c>
      <c r="Z20" s="62"/>
      <c r="AA20" s="62"/>
      <c r="AB20" s="69">
        <f>'請求者控（入力はこちら）'!AB20</f>
        <v>0</v>
      </c>
      <c r="AC20" s="69"/>
      <c r="AD20" s="69"/>
      <c r="AE20" s="69"/>
      <c r="AF20" s="67" t="str">
        <f>'請求者控（入力はこちら）'!AF20</f>
        <v/>
      </c>
      <c r="AG20" s="67"/>
      <c r="AH20" s="67"/>
      <c r="AI20" s="67"/>
      <c r="AJ20" s="67"/>
      <c r="AK20" s="67"/>
      <c r="AL20" s="67"/>
    </row>
    <row r="21" spans="1:48" ht="16.5" customHeight="1">
      <c r="A21" s="16">
        <f>'請求者控（入力はこちら）'!A21</f>
        <v>0</v>
      </c>
      <c r="B21" s="16">
        <f>'請求者控（入力はこちら）'!B21</f>
        <v>0</v>
      </c>
      <c r="C21" s="68">
        <f>'請求者控（入力はこちら）'!C21</f>
        <v>0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2">
        <f>'請求者控（入力はこちら）'!R21</f>
        <v>0</v>
      </c>
      <c r="S21" s="62"/>
      <c r="T21" s="62"/>
      <c r="U21" s="62"/>
      <c r="V21" s="68">
        <f>'請求者控（入力はこちら）'!V21</f>
        <v>0</v>
      </c>
      <c r="W21" s="68"/>
      <c r="X21" s="68"/>
      <c r="Y21" s="62">
        <f>'請求者控（入力はこちら）'!Y21</f>
        <v>0</v>
      </c>
      <c r="Z21" s="62"/>
      <c r="AA21" s="62"/>
      <c r="AB21" s="69">
        <f>'請求者控（入力はこちら）'!AB21</f>
        <v>0</v>
      </c>
      <c r="AC21" s="69"/>
      <c r="AD21" s="69"/>
      <c r="AE21" s="69"/>
      <c r="AF21" s="67" t="str">
        <f>'請求者控（入力はこちら）'!AF21</f>
        <v/>
      </c>
      <c r="AG21" s="67"/>
      <c r="AH21" s="67"/>
      <c r="AI21" s="67"/>
      <c r="AJ21" s="67"/>
      <c r="AK21" s="67"/>
      <c r="AL21" s="67"/>
    </row>
    <row r="22" spans="1:48" ht="16.5" customHeight="1">
      <c r="A22" s="16">
        <f>'請求者控（入力はこちら）'!A22</f>
        <v>0</v>
      </c>
      <c r="B22" s="16">
        <f>'請求者控（入力はこちら）'!B22</f>
        <v>0</v>
      </c>
      <c r="C22" s="68">
        <f>'請求者控（入力はこちら）'!C22</f>
        <v>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2">
        <f>'請求者控（入力はこちら）'!R22</f>
        <v>0</v>
      </c>
      <c r="S22" s="62"/>
      <c r="T22" s="62"/>
      <c r="U22" s="62"/>
      <c r="V22" s="68">
        <f>'請求者控（入力はこちら）'!V22</f>
        <v>0</v>
      </c>
      <c r="W22" s="68"/>
      <c r="X22" s="68"/>
      <c r="Y22" s="62">
        <f>'請求者控（入力はこちら）'!Y22</f>
        <v>0</v>
      </c>
      <c r="Z22" s="62"/>
      <c r="AA22" s="62"/>
      <c r="AB22" s="69">
        <f>'請求者控（入力はこちら）'!AB22</f>
        <v>0</v>
      </c>
      <c r="AC22" s="69"/>
      <c r="AD22" s="69"/>
      <c r="AE22" s="69"/>
      <c r="AF22" s="67" t="str">
        <f>'請求者控（入力はこちら）'!AF22</f>
        <v/>
      </c>
      <c r="AG22" s="67"/>
      <c r="AH22" s="67"/>
      <c r="AI22" s="67"/>
      <c r="AJ22" s="67"/>
      <c r="AK22" s="67"/>
      <c r="AL22" s="67"/>
    </row>
    <row r="23" spans="1:48" ht="16.5" customHeight="1">
      <c r="A23" s="16">
        <f>'請求者控（入力はこちら）'!A23</f>
        <v>0</v>
      </c>
      <c r="B23" s="16">
        <f>'請求者控（入力はこちら）'!B23</f>
        <v>0</v>
      </c>
      <c r="C23" s="68">
        <f>'請求者控（入力はこちら）'!C23</f>
        <v>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2">
        <f>'請求者控（入力はこちら）'!R23</f>
        <v>0</v>
      </c>
      <c r="S23" s="62"/>
      <c r="T23" s="62"/>
      <c r="U23" s="62"/>
      <c r="V23" s="68">
        <f>'請求者控（入力はこちら）'!V23</f>
        <v>0</v>
      </c>
      <c r="W23" s="68"/>
      <c r="X23" s="68"/>
      <c r="Y23" s="62">
        <f>'請求者控（入力はこちら）'!Y23</f>
        <v>0</v>
      </c>
      <c r="Z23" s="62"/>
      <c r="AA23" s="62"/>
      <c r="AB23" s="69">
        <f>'請求者控（入力はこちら）'!AB23</f>
        <v>0</v>
      </c>
      <c r="AC23" s="69"/>
      <c r="AD23" s="69"/>
      <c r="AE23" s="69"/>
      <c r="AF23" s="67" t="str">
        <f>'請求者控（入力はこちら）'!AF23</f>
        <v/>
      </c>
      <c r="AG23" s="67"/>
      <c r="AH23" s="67"/>
      <c r="AI23" s="67"/>
      <c r="AJ23" s="67"/>
      <c r="AK23" s="67"/>
      <c r="AL23" s="67"/>
    </row>
    <row r="24" spans="1:48" ht="16.5" customHeight="1">
      <c r="A24" s="16">
        <f>'請求者控（入力はこちら）'!A24</f>
        <v>0</v>
      </c>
      <c r="B24" s="16">
        <f>'請求者控（入力はこちら）'!B24</f>
        <v>0</v>
      </c>
      <c r="C24" s="68">
        <f>'請求者控（入力はこちら）'!C24</f>
        <v>0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2">
        <f>'請求者控（入力はこちら）'!R24</f>
        <v>0</v>
      </c>
      <c r="S24" s="62"/>
      <c r="T24" s="62"/>
      <c r="U24" s="62"/>
      <c r="V24" s="68">
        <f>'請求者控（入力はこちら）'!V24</f>
        <v>0</v>
      </c>
      <c r="W24" s="68"/>
      <c r="X24" s="68"/>
      <c r="Y24" s="62">
        <f>'請求者控（入力はこちら）'!Y24</f>
        <v>0</v>
      </c>
      <c r="Z24" s="62"/>
      <c r="AA24" s="62"/>
      <c r="AB24" s="69">
        <f>'請求者控（入力はこちら）'!AB24</f>
        <v>0</v>
      </c>
      <c r="AC24" s="69"/>
      <c r="AD24" s="69"/>
      <c r="AE24" s="69"/>
      <c r="AF24" s="67" t="str">
        <f>'請求者控（入力はこちら）'!AF24</f>
        <v/>
      </c>
      <c r="AG24" s="67"/>
      <c r="AH24" s="67"/>
      <c r="AI24" s="67"/>
      <c r="AJ24" s="67"/>
      <c r="AK24" s="67"/>
      <c r="AL24" s="67"/>
    </row>
    <row r="25" spans="1:48" ht="16.5" customHeight="1">
      <c r="A25" s="16">
        <f>'請求者控（入力はこちら）'!A25</f>
        <v>0</v>
      </c>
      <c r="B25" s="16">
        <f>'請求者控（入力はこちら）'!B25</f>
        <v>0</v>
      </c>
      <c r="C25" s="68">
        <f>'請求者控（入力はこちら）'!C25</f>
        <v>0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2">
        <f>'請求者控（入力はこちら）'!R25</f>
        <v>0</v>
      </c>
      <c r="S25" s="62"/>
      <c r="T25" s="62"/>
      <c r="U25" s="62"/>
      <c r="V25" s="68">
        <f>'請求者控（入力はこちら）'!V25</f>
        <v>0</v>
      </c>
      <c r="W25" s="68"/>
      <c r="X25" s="68"/>
      <c r="Y25" s="62">
        <f>'請求者控（入力はこちら）'!Y25</f>
        <v>0</v>
      </c>
      <c r="Z25" s="62"/>
      <c r="AA25" s="62"/>
      <c r="AB25" s="69">
        <f>'請求者控（入力はこちら）'!AB25</f>
        <v>0</v>
      </c>
      <c r="AC25" s="69"/>
      <c r="AD25" s="69"/>
      <c r="AE25" s="69"/>
      <c r="AF25" s="67" t="str">
        <f>'請求者控（入力はこちら）'!AF25</f>
        <v/>
      </c>
      <c r="AG25" s="67"/>
      <c r="AH25" s="67"/>
      <c r="AI25" s="67"/>
      <c r="AJ25" s="67"/>
      <c r="AK25" s="67"/>
      <c r="AL25" s="67"/>
    </row>
    <row r="26" spans="1:48" ht="16.5" customHeight="1">
      <c r="A26" s="16">
        <f>'請求者控（入力はこちら）'!A26</f>
        <v>0</v>
      </c>
      <c r="B26" s="16">
        <f>'請求者控（入力はこちら）'!B26</f>
        <v>0</v>
      </c>
      <c r="C26" s="68">
        <f>'請求者控（入力はこちら）'!C26</f>
        <v>0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2">
        <f>'請求者控（入力はこちら）'!R26</f>
        <v>0</v>
      </c>
      <c r="S26" s="62"/>
      <c r="T26" s="62"/>
      <c r="U26" s="62"/>
      <c r="V26" s="68">
        <f>'請求者控（入力はこちら）'!V26</f>
        <v>0</v>
      </c>
      <c r="W26" s="68"/>
      <c r="X26" s="68"/>
      <c r="Y26" s="62">
        <f>'請求者控（入力はこちら）'!Y26</f>
        <v>0</v>
      </c>
      <c r="Z26" s="62"/>
      <c r="AA26" s="62"/>
      <c r="AB26" s="69">
        <f>'請求者控（入力はこちら）'!AB26</f>
        <v>0</v>
      </c>
      <c r="AC26" s="69"/>
      <c r="AD26" s="69"/>
      <c r="AE26" s="69"/>
      <c r="AF26" s="67" t="str">
        <f>'請求者控（入力はこちら）'!AF26</f>
        <v/>
      </c>
      <c r="AG26" s="67"/>
      <c r="AH26" s="67"/>
      <c r="AI26" s="67"/>
      <c r="AJ26" s="67"/>
      <c r="AK26" s="67"/>
      <c r="AL26" s="67"/>
    </row>
    <row r="27" spans="1:48" ht="16.5" customHeight="1">
      <c r="A27" s="16">
        <f>'請求者控（入力はこちら）'!A27</f>
        <v>0</v>
      </c>
      <c r="B27" s="16">
        <f>'請求者控（入力はこちら）'!B27</f>
        <v>0</v>
      </c>
      <c r="C27" s="68">
        <f>'請求者控（入力はこちら）'!C27</f>
        <v>0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2">
        <f>'請求者控（入力はこちら）'!R27</f>
        <v>0</v>
      </c>
      <c r="S27" s="62"/>
      <c r="T27" s="62"/>
      <c r="U27" s="62"/>
      <c r="V27" s="68">
        <f>'請求者控（入力はこちら）'!V27</f>
        <v>0</v>
      </c>
      <c r="W27" s="68"/>
      <c r="X27" s="68"/>
      <c r="Y27" s="62">
        <f>'請求者控（入力はこちら）'!Y27</f>
        <v>0</v>
      </c>
      <c r="Z27" s="62"/>
      <c r="AA27" s="62"/>
      <c r="AB27" s="69">
        <f>'請求者控（入力はこちら）'!AB27</f>
        <v>0</v>
      </c>
      <c r="AC27" s="69"/>
      <c r="AD27" s="69"/>
      <c r="AE27" s="69"/>
      <c r="AF27" s="67" t="str">
        <f>'請求者控（入力はこちら）'!AF27</f>
        <v/>
      </c>
      <c r="AG27" s="67"/>
      <c r="AH27" s="67"/>
      <c r="AI27" s="67"/>
      <c r="AJ27" s="67"/>
      <c r="AK27" s="67"/>
      <c r="AL27" s="67"/>
    </row>
    <row r="28" spans="1:48" ht="16.5" customHeight="1">
      <c r="A28" s="16">
        <f>'請求者控（入力はこちら）'!A28</f>
        <v>0</v>
      </c>
      <c r="B28" s="16">
        <f>'請求者控（入力はこちら）'!B28</f>
        <v>0</v>
      </c>
      <c r="C28" s="68">
        <f>'請求者控（入力はこちら）'!C28</f>
        <v>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2">
        <f>'請求者控（入力はこちら）'!R28</f>
        <v>0</v>
      </c>
      <c r="S28" s="62"/>
      <c r="T28" s="62"/>
      <c r="U28" s="62"/>
      <c r="V28" s="68">
        <f>'請求者控（入力はこちら）'!V28</f>
        <v>0</v>
      </c>
      <c r="W28" s="68"/>
      <c r="X28" s="68"/>
      <c r="Y28" s="62">
        <f>'請求者控（入力はこちら）'!Y28</f>
        <v>0</v>
      </c>
      <c r="Z28" s="62"/>
      <c r="AA28" s="62"/>
      <c r="AB28" s="69">
        <f>'請求者控（入力はこちら）'!AB28</f>
        <v>0</v>
      </c>
      <c r="AC28" s="69"/>
      <c r="AD28" s="69"/>
      <c r="AE28" s="69"/>
      <c r="AF28" s="67" t="str">
        <f>'請求者控（入力はこちら）'!AF28</f>
        <v/>
      </c>
      <c r="AG28" s="67"/>
      <c r="AH28" s="67"/>
      <c r="AI28" s="67"/>
      <c r="AJ28" s="67"/>
      <c r="AK28" s="67"/>
      <c r="AL28" s="67"/>
    </row>
    <row r="29" spans="1:48" ht="16.5" customHeight="1">
      <c r="A29" s="16">
        <f>'請求者控（入力はこちら）'!A29</f>
        <v>0</v>
      </c>
      <c r="B29" s="16">
        <f>'請求者控（入力はこちら）'!B29</f>
        <v>0</v>
      </c>
      <c r="C29" s="68">
        <f>'請求者控（入力はこちら）'!C29</f>
        <v>0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2">
        <f>'請求者控（入力はこちら）'!R29</f>
        <v>0</v>
      </c>
      <c r="S29" s="62"/>
      <c r="T29" s="62"/>
      <c r="U29" s="62"/>
      <c r="V29" s="68">
        <f>'請求者控（入力はこちら）'!V29</f>
        <v>0</v>
      </c>
      <c r="W29" s="68"/>
      <c r="X29" s="68"/>
      <c r="Y29" s="62">
        <f>'請求者控（入力はこちら）'!Y29</f>
        <v>0</v>
      </c>
      <c r="Z29" s="62"/>
      <c r="AA29" s="62"/>
      <c r="AB29" s="69">
        <f>'請求者控（入力はこちら）'!AB29</f>
        <v>0</v>
      </c>
      <c r="AC29" s="69"/>
      <c r="AD29" s="69"/>
      <c r="AE29" s="69"/>
      <c r="AF29" s="67" t="str">
        <f>'請求者控（入力はこちら）'!AF29</f>
        <v/>
      </c>
      <c r="AG29" s="67"/>
      <c r="AH29" s="67"/>
      <c r="AI29" s="67"/>
      <c r="AJ29" s="67"/>
      <c r="AK29" s="67"/>
      <c r="AL29" s="67"/>
      <c r="AR29" s="38" t="s">
        <v>32</v>
      </c>
      <c r="AS29" s="38"/>
      <c r="AT29" s="38"/>
      <c r="AU29" s="38"/>
      <c r="AV29" s="38"/>
    </row>
    <row r="30" spans="1:48" ht="17.100000000000001" customHeight="1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28" t="s">
        <v>24</v>
      </c>
      <c r="Z30" s="28"/>
      <c r="AA30" s="28"/>
      <c r="AB30" s="28"/>
      <c r="AC30" s="28"/>
      <c r="AD30" s="28"/>
      <c r="AE30" s="28"/>
      <c r="AF30" s="48" t="str">
        <f>'請求者控（入力はこちら）'!AF30</f>
        <v/>
      </c>
      <c r="AG30" s="49"/>
      <c r="AH30" s="49"/>
      <c r="AI30" s="49"/>
      <c r="AJ30" s="49"/>
      <c r="AK30" s="49"/>
      <c r="AL30" s="50"/>
      <c r="AR30" s="51">
        <f>SUMIF(R19:U29,"",AF19:AL29)</f>
        <v>0</v>
      </c>
      <c r="AS30" s="51"/>
      <c r="AT30" s="51"/>
      <c r="AU30" s="51"/>
      <c r="AV30" s="51"/>
    </row>
    <row r="31" spans="1:48" ht="17.100000000000001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28" t="s">
        <v>25</v>
      </c>
      <c r="Z31" s="28"/>
      <c r="AA31" s="28"/>
      <c r="AB31" s="28"/>
      <c r="AC31" s="28"/>
      <c r="AD31" s="28"/>
      <c r="AE31" s="28"/>
      <c r="AF31" s="33" t="str">
        <f>'請求者控（入力はこちら）'!AF31</f>
        <v/>
      </c>
      <c r="AG31" s="34"/>
      <c r="AH31" s="34"/>
      <c r="AI31" s="34"/>
      <c r="AJ31" s="34"/>
      <c r="AK31" s="34"/>
      <c r="AL31" s="35"/>
      <c r="AR31" s="51">
        <f>SUMIF(R19:U29,"※",AF19:AL29)</f>
        <v>0</v>
      </c>
      <c r="AS31" s="51"/>
      <c r="AT31" s="51"/>
      <c r="AU31" s="51"/>
      <c r="AV31" s="51"/>
    </row>
    <row r="32" spans="1:48" ht="17.100000000000001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52" t="s">
        <v>26</v>
      </c>
      <c r="Z32" s="53"/>
      <c r="AA32" s="53"/>
      <c r="AB32" s="53"/>
      <c r="AC32" s="53"/>
      <c r="AD32" s="53"/>
      <c r="AE32" s="54"/>
      <c r="AF32" s="55" t="str">
        <f>'請求者控（入力はこちら）'!AF32</f>
        <v/>
      </c>
      <c r="AG32" s="56"/>
      <c r="AH32" s="56"/>
      <c r="AI32" s="56"/>
      <c r="AJ32" s="56"/>
      <c r="AK32" s="56"/>
      <c r="AL32" s="57"/>
      <c r="AR32" s="12"/>
    </row>
    <row r="33" spans="1:38" ht="17.10000000000000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28" t="s">
        <v>15</v>
      </c>
      <c r="Z33" s="28"/>
      <c r="AA33" s="28"/>
      <c r="AB33" s="28"/>
      <c r="AC33" s="28"/>
      <c r="AD33" s="28"/>
      <c r="AE33" s="28"/>
      <c r="AF33" s="29" t="str">
        <f>'請求者控（入力はこちら）'!AF33</f>
        <v/>
      </c>
      <c r="AG33" s="29"/>
      <c r="AH33" s="29"/>
      <c r="AI33" s="29"/>
      <c r="AJ33" s="29"/>
      <c r="AK33" s="29"/>
      <c r="AL33" s="29"/>
    </row>
    <row r="34" spans="1:38" ht="17.100000000000001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30" t="s">
        <v>21</v>
      </c>
      <c r="Z34" s="31"/>
      <c r="AA34" s="31"/>
      <c r="AB34" s="31"/>
      <c r="AC34" s="31"/>
      <c r="AD34" s="31"/>
      <c r="AE34" s="32"/>
      <c r="AF34" s="33" t="str">
        <f>'請求者控（入力はこちら）'!AF34</f>
        <v/>
      </c>
      <c r="AG34" s="34"/>
      <c r="AH34" s="34"/>
      <c r="AI34" s="34"/>
      <c r="AJ34" s="34"/>
      <c r="AK34" s="34"/>
      <c r="AL34" s="35"/>
    </row>
    <row r="35" spans="1:38" ht="17.100000000000001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36" t="s">
        <v>27</v>
      </c>
      <c r="Z35" s="36"/>
      <c r="AA35" s="36"/>
      <c r="AB35" s="36"/>
      <c r="AC35" s="36"/>
      <c r="AD35" s="36"/>
      <c r="AE35" s="36"/>
      <c r="AF35" s="37" t="str">
        <f>'請求者控（入力はこちら）'!AF35</f>
        <v/>
      </c>
      <c r="AG35" s="37"/>
      <c r="AH35" s="37"/>
      <c r="AI35" s="37"/>
      <c r="AJ35" s="37"/>
      <c r="AK35" s="37"/>
      <c r="AL35" s="37"/>
    </row>
    <row r="36" spans="1:38" ht="6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5" customHeight="1">
      <c r="A37" s="24" t="s">
        <v>43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4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4.1" customHeight="1">
      <c r="A42" s="26" t="s">
        <v>70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 t="s">
        <v>72</v>
      </c>
      <c r="S42" s="27"/>
      <c r="T42" s="27"/>
      <c r="U42" s="27"/>
      <c r="V42" s="27"/>
      <c r="W42" s="89">
        <f>'請求者控（入力はこちら）'!W42</f>
        <v>0</v>
      </c>
      <c r="X42" s="90"/>
      <c r="Y42" s="91"/>
      <c r="Z42" s="92" t="s">
        <v>71</v>
      </c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</row>
    <row r="43" spans="1:38" ht="14.1" customHeight="1">
      <c r="A43" s="21" t="s">
        <v>3</v>
      </c>
      <c r="B43" s="21"/>
      <c r="C43" s="21"/>
      <c r="D43" s="21"/>
      <c r="E43" s="21"/>
      <c r="F43" s="21"/>
      <c r="G43" s="18" t="s">
        <v>4</v>
      </c>
      <c r="H43" s="18"/>
      <c r="I43" s="18"/>
      <c r="J43" s="18"/>
      <c r="K43" s="18"/>
      <c r="L43" s="19">
        <f>'請求者控（入力はこちら）'!L43</f>
        <v>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8" t="s">
        <v>6</v>
      </c>
      <c r="X43" s="18"/>
      <c r="Y43" s="18"/>
      <c r="Z43" s="18"/>
      <c r="AA43" s="18"/>
      <c r="AB43" s="19">
        <f>'請求者控（入力はこちら）'!AB43</f>
        <v>0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4.1" customHeight="1">
      <c r="A44" s="21"/>
      <c r="B44" s="21"/>
      <c r="C44" s="21"/>
      <c r="D44" s="21"/>
      <c r="E44" s="21"/>
      <c r="F44" s="21"/>
      <c r="G44" s="18" t="s">
        <v>64</v>
      </c>
      <c r="H44" s="18"/>
      <c r="I44" s="18"/>
      <c r="J44" s="18"/>
      <c r="K44" s="18"/>
      <c r="L44" s="19">
        <f>'請求者控（入力はこちら）'!L44</f>
        <v>0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8" t="s">
        <v>7</v>
      </c>
      <c r="X44" s="18"/>
      <c r="Y44" s="18"/>
      <c r="Z44" s="18"/>
      <c r="AA44" s="18"/>
      <c r="AB44" s="19">
        <f>'請求者控（入力はこちら）'!AB44</f>
        <v>0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9.75" customHeight="1">
      <c r="A45" s="21"/>
      <c r="B45" s="21"/>
      <c r="C45" s="21"/>
      <c r="D45" s="21"/>
      <c r="E45" s="21"/>
      <c r="F45" s="21"/>
      <c r="G45" s="22" t="s">
        <v>44</v>
      </c>
      <c r="H45" s="22"/>
      <c r="I45" s="22"/>
      <c r="J45" s="22"/>
      <c r="K45" s="22"/>
      <c r="L45" s="66">
        <f>'請求者控（入力はこちら）'!L45</f>
        <v>0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ht="14.1" customHeight="1">
      <c r="A46" s="21"/>
      <c r="B46" s="21"/>
      <c r="C46" s="21"/>
      <c r="D46" s="21"/>
      <c r="E46" s="21"/>
      <c r="F46" s="21"/>
      <c r="G46" s="18" t="s">
        <v>5</v>
      </c>
      <c r="H46" s="18"/>
      <c r="I46" s="18"/>
      <c r="J46" s="18"/>
      <c r="K46" s="18"/>
      <c r="L46" s="19">
        <f>'請求者控（入力はこちら）'!L46</f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4.1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7:38" ht="14.1" customHeight="1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7:38" ht="14.1" customHeight="1"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</sheetData>
  <mergeCells count="145">
    <mergeCell ref="L46:AL46"/>
    <mergeCell ref="A47:AL47"/>
    <mergeCell ref="G45:K45"/>
    <mergeCell ref="L45:AL45"/>
    <mergeCell ref="A43:F46"/>
    <mergeCell ref="G43:K43"/>
    <mergeCell ref="L43:V43"/>
    <mergeCell ref="W43:AA43"/>
    <mergeCell ref="AB43:AL43"/>
    <mergeCell ref="G44:K44"/>
    <mergeCell ref="L44:V44"/>
    <mergeCell ref="W44:AA44"/>
    <mergeCell ref="AB44:AL44"/>
    <mergeCell ref="G46:K46"/>
    <mergeCell ref="A36:AL36"/>
    <mergeCell ref="A37:AL40"/>
    <mergeCell ref="A41:AL41"/>
    <mergeCell ref="A42:Q42"/>
    <mergeCell ref="R42:V42"/>
    <mergeCell ref="Y33:AE33"/>
    <mergeCell ref="AF33:AL33"/>
    <mergeCell ref="Y34:AE34"/>
    <mergeCell ref="AF34:AL34"/>
    <mergeCell ref="Y35:AE35"/>
    <mergeCell ref="AF35:AL35"/>
    <mergeCell ref="W42:Y42"/>
    <mergeCell ref="Z42:AL42"/>
    <mergeCell ref="AR29:AV29"/>
    <mergeCell ref="A30:X35"/>
    <mergeCell ref="Y30:AE30"/>
    <mergeCell ref="AF30:AL30"/>
    <mergeCell ref="AR30:AV30"/>
    <mergeCell ref="Y31:AE31"/>
    <mergeCell ref="AF31:AL31"/>
    <mergeCell ref="AR31:AV31"/>
    <mergeCell ref="Y32:AE32"/>
    <mergeCell ref="AF32:AL32"/>
    <mergeCell ref="C29:Q29"/>
    <mergeCell ref="R29:U29"/>
    <mergeCell ref="V29:X29"/>
    <mergeCell ref="Y29:AA29"/>
    <mergeCell ref="AB29:AE29"/>
    <mergeCell ref="AF29:AL29"/>
    <mergeCell ref="C28:Q28"/>
    <mergeCell ref="R28:U28"/>
    <mergeCell ref="V28:X28"/>
    <mergeCell ref="Y28:AA28"/>
    <mergeCell ref="AB28:AE28"/>
    <mergeCell ref="AF28:AL28"/>
    <mergeCell ref="C27:Q27"/>
    <mergeCell ref="R27:U27"/>
    <mergeCell ref="V27:X27"/>
    <mergeCell ref="Y27:AA27"/>
    <mergeCell ref="AB27:AE27"/>
    <mergeCell ref="AF27:AL27"/>
    <mergeCell ref="C26:Q26"/>
    <mergeCell ref="R26:U26"/>
    <mergeCell ref="V26:X26"/>
    <mergeCell ref="Y26:AA26"/>
    <mergeCell ref="AB26:AE26"/>
    <mergeCell ref="AF26:AL26"/>
    <mergeCell ref="C25:Q25"/>
    <mergeCell ref="R25:U25"/>
    <mergeCell ref="V25:X25"/>
    <mergeCell ref="Y25:AA25"/>
    <mergeCell ref="AB25:AE25"/>
    <mergeCell ref="AF25:AL25"/>
    <mergeCell ref="C24:Q24"/>
    <mergeCell ref="R24:U24"/>
    <mergeCell ref="V24:X24"/>
    <mergeCell ref="Y24:AA24"/>
    <mergeCell ref="AB24:AE24"/>
    <mergeCell ref="AF24:AL24"/>
    <mergeCell ref="C23:Q23"/>
    <mergeCell ref="R23:U23"/>
    <mergeCell ref="V23:X23"/>
    <mergeCell ref="Y23:AA23"/>
    <mergeCell ref="AB23:AE23"/>
    <mergeCell ref="AF23:AL23"/>
    <mergeCell ref="C22:Q22"/>
    <mergeCell ref="R22:U22"/>
    <mergeCell ref="V22:X22"/>
    <mergeCell ref="Y22:AA22"/>
    <mergeCell ref="AB22:AE22"/>
    <mergeCell ref="AF22:AL22"/>
    <mergeCell ref="C21:Q21"/>
    <mergeCell ref="R21:U21"/>
    <mergeCell ref="V21:X21"/>
    <mergeCell ref="Y21:AA21"/>
    <mergeCell ref="AB21:AE21"/>
    <mergeCell ref="AF21:AL21"/>
    <mergeCell ref="C20:Q20"/>
    <mergeCell ref="R20:U20"/>
    <mergeCell ref="V20:X20"/>
    <mergeCell ref="Y20:AA20"/>
    <mergeCell ref="AB20:AE20"/>
    <mergeCell ref="AF20:AL20"/>
    <mergeCell ref="C19:Q19"/>
    <mergeCell ref="R19:U19"/>
    <mergeCell ref="V19:X19"/>
    <mergeCell ref="Y19:AA19"/>
    <mergeCell ref="AB19:AE19"/>
    <mergeCell ref="AF19:AL19"/>
    <mergeCell ref="C18:Q18"/>
    <mergeCell ref="R18:U18"/>
    <mergeCell ref="V18:X18"/>
    <mergeCell ref="Y18:AA18"/>
    <mergeCell ref="AB18:AE18"/>
    <mergeCell ref="AF18:AL18"/>
    <mergeCell ref="A12:I12"/>
    <mergeCell ref="J12:U12"/>
    <mergeCell ref="Y12:AB12"/>
    <mergeCell ref="AC12:AL12"/>
    <mergeCell ref="A14:C15"/>
    <mergeCell ref="D14:Y15"/>
    <mergeCell ref="Z14:AE15"/>
    <mergeCell ref="AF14:AL15"/>
    <mergeCell ref="O9:S9"/>
    <mergeCell ref="Y9:AB9"/>
    <mergeCell ref="AC9:AL9"/>
    <mergeCell ref="Y10:AB10"/>
    <mergeCell ref="AC10:AL10"/>
    <mergeCell ref="A11:I11"/>
    <mergeCell ref="J11:U11"/>
    <mergeCell ref="Y11:AB11"/>
    <mergeCell ref="AC11:AL11"/>
    <mergeCell ref="Y6:AL6"/>
    <mergeCell ref="A7:E8"/>
    <mergeCell ref="F7:P8"/>
    <mergeCell ref="Q7:Q8"/>
    <mergeCell ref="R7:U8"/>
    <mergeCell ref="Y7:AL7"/>
    <mergeCell ref="Y8:AL8"/>
    <mergeCell ref="A1:U2"/>
    <mergeCell ref="AA1:AD1"/>
    <mergeCell ref="AA2:AD2"/>
    <mergeCell ref="AE2:AL2"/>
    <mergeCell ref="A4:R5"/>
    <mergeCell ref="S4:U5"/>
    <mergeCell ref="Y4:AL4"/>
    <mergeCell ref="Y5:AB5"/>
    <mergeCell ref="AC5:AL5"/>
    <mergeCell ref="AI1:AL1"/>
    <mergeCell ref="AE1:AH1"/>
    <mergeCell ref="W1:Z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記載例</vt:lpstr>
      <vt:lpstr>請求者控（入力はこちら）</vt:lpstr>
      <vt:lpstr>総務控</vt:lpstr>
      <vt:lpstr>決裁用</vt:lpstr>
      <vt:lpstr>部署控</vt:lpstr>
      <vt:lpstr>記載例!Print_Area</vt:lpstr>
      <vt:lpstr>決裁用!Print_Area</vt:lpstr>
      <vt:lpstr>'請求者控（入力はこちら）'!Print_Area</vt:lpstr>
      <vt:lpstr>総務控!Print_Area</vt:lpstr>
      <vt:lpstr>部署控!Print_Area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 神</cp:lastModifiedBy>
  <cp:lastPrinted>2023-12-04T05:01:24Z</cp:lastPrinted>
  <dcterms:created xsi:type="dcterms:W3CDTF">2021-12-20T06:54:05Z</dcterms:created>
  <dcterms:modified xsi:type="dcterms:W3CDTF">2023-12-14T05:17:17Z</dcterms:modified>
</cp:coreProperties>
</file>